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.moguni.lg\SHARE\07-税務課\　2-徴収係\その他\HP更新\R6\"/>
    </mc:Choice>
  </mc:AlternateContent>
  <xr:revisionPtr revIDLastSave="0" documentId="13_ncr:1_{C94FAFA8-CEE2-41C6-830E-1D655ABE58DA}" xr6:coauthVersionLast="36" xr6:coauthVersionMax="36" xr10:uidLastSave="{00000000-0000-0000-0000-000000000000}"/>
  <bookViews>
    <workbookView xWindow="0" yWindow="0" windowWidth="20490" windowHeight="7455" xr2:uid="{9648383D-7A8E-4D38-A04B-CCDED7B42B62}"/>
  </bookViews>
  <sheets>
    <sheet name="給与" sheetId="1" r:id="rId1"/>
    <sheet name="賞与含む" sheetId="2" r:id="rId2"/>
  </sheets>
  <definedNames>
    <definedName name="_xlnm.Print_Area" localSheetId="0">給与!$A$1:$Q$41</definedName>
    <definedName name="_xlnm.Print_Area" localSheetId="1">賞与含む!$A$1:$R$41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P16" i="2"/>
  <c r="M16" i="2"/>
  <c r="P15" i="2"/>
  <c r="M15" i="2"/>
  <c r="P14" i="2"/>
  <c r="M14" i="2"/>
  <c r="P13" i="2"/>
  <c r="M13" i="2"/>
  <c r="T18" i="2" l="1"/>
  <c r="N13" i="1"/>
  <c r="N17" i="1"/>
  <c r="N15" i="1"/>
  <c r="N16" i="1"/>
  <c r="N14" i="1"/>
  <c r="M18" i="2" l="1"/>
  <c r="M19" i="2" s="1"/>
  <c r="M20" i="2" s="1"/>
  <c r="N18" i="1"/>
  <c r="N19" i="1" s="1"/>
  <c r="N20" i="1" s="1"/>
</calcChain>
</file>

<file path=xl/sharedStrings.xml><?xml version="1.0" encoding="utf-8"?>
<sst xmlns="http://schemas.openxmlformats.org/spreadsheetml/2006/main" count="101" uniqueCount="56">
  <si>
    <t>【給与等の差押金額について】</t>
    <rPh sb="1" eb="3">
      <t>キュウヨ</t>
    </rPh>
    <rPh sb="3" eb="4">
      <t>トウ</t>
    </rPh>
    <rPh sb="5" eb="7">
      <t>サシオサエ</t>
    </rPh>
    <rPh sb="7" eb="9">
      <t>キンガク</t>
    </rPh>
    <phoneticPr fontId="2"/>
  </si>
  <si>
    <t>担当者氏名：</t>
    <rPh sb="0" eb="3">
      <t>タントウシャ</t>
    </rPh>
    <rPh sb="3" eb="5">
      <t>シメイ</t>
    </rPh>
    <phoneticPr fontId="2"/>
  </si>
  <si>
    <t>対象者氏名</t>
    <rPh sb="0" eb="3">
      <t>タイショウシャ</t>
    </rPh>
    <rPh sb="3" eb="5">
      <t>シメイ</t>
    </rPh>
    <phoneticPr fontId="2"/>
  </si>
  <si>
    <r>
      <t>　</t>
    </r>
    <r>
      <rPr>
        <u/>
        <sz val="10"/>
        <color theme="1"/>
        <rFont val="游ゴシック"/>
        <family val="3"/>
        <charset val="128"/>
        <scheme val="minor"/>
      </rPr>
      <t>※口座振替の手数料は、滞納者の負担となります。（差押金額から差し引いて送金します。）</t>
    </r>
    <rPh sb="2" eb="4">
      <t>コウザ</t>
    </rPh>
    <rPh sb="4" eb="6">
      <t>フリカエ</t>
    </rPh>
    <rPh sb="7" eb="10">
      <t>テスウリョウ</t>
    </rPh>
    <rPh sb="12" eb="15">
      <t>タイノウシャ</t>
    </rPh>
    <rPh sb="16" eb="18">
      <t>フタン</t>
    </rPh>
    <rPh sb="25" eb="27">
      <t>サシオサエ</t>
    </rPh>
    <rPh sb="27" eb="29">
      <t>キンガク</t>
    </rPh>
    <rPh sb="31" eb="32">
      <t>サ</t>
    </rPh>
    <rPh sb="33" eb="34">
      <t>ヒ</t>
    </rPh>
    <rPh sb="36" eb="38">
      <t>ソウキン</t>
    </rPh>
    <phoneticPr fontId="2"/>
  </si>
  <si>
    <t>〔令和</t>
    <rPh sb="1" eb="3">
      <t>レイワ</t>
    </rPh>
    <phoneticPr fontId="2"/>
  </si>
  <si>
    <t>年</t>
    <rPh sb="0" eb="1">
      <t>ネン</t>
    </rPh>
    <phoneticPr fontId="2"/>
  </si>
  <si>
    <t>月分〕</t>
    <rPh sb="0" eb="1">
      <t>ガツ</t>
    </rPh>
    <rPh sb="1" eb="2">
      <t>ブン</t>
    </rPh>
    <phoneticPr fontId="2"/>
  </si>
  <si>
    <t>①　給与・賃金等の月額（扶養手当、残業手当、宿日直手当等を含む。）</t>
    <rPh sb="2" eb="4">
      <t>キュウヨ</t>
    </rPh>
    <rPh sb="5" eb="7">
      <t>チンギン</t>
    </rPh>
    <rPh sb="7" eb="8">
      <t>トウ</t>
    </rPh>
    <rPh sb="9" eb="11">
      <t>ゲツガク</t>
    </rPh>
    <rPh sb="12" eb="14">
      <t>フヨウ</t>
    </rPh>
    <rPh sb="14" eb="16">
      <t>テアテ</t>
    </rPh>
    <rPh sb="17" eb="19">
      <t>ザンギョウ</t>
    </rPh>
    <rPh sb="19" eb="21">
      <t>テアテ</t>
    </rPh>
    <rPh sb="22" eb="23">
      <t>シュク</t>
    </rPh>
    <rPh sb="23" eb="25">
      <t>ニッチョク</t>
    </rPh>
    <rPh sb="25" eb="27">
      <t>テアテ</t>
    </rPh>
    <rPh sb="27" eb="28">
      <t>トウ</t>
    </rPh>
    <rPh sb="29" eb="30">
      <t>フク</t>
    </rPh>
    <phoneticPr fontId="2"/>
  </si>
  <si>
    <t>金額（円）</t>
    <rPh sb="0" eb="2">
      <t>キンガク</t>
    </rPh>
    <rPh sb="3" eb="4">
      <t>エン</t>
    </rPh>
    <phoneticPr fontId="2"/>
  </si>
  <si>
    <t>差押金額計算書（給与・賃金等）</t>
    <rPh sb="0" eb="2">
      <t>サシオサエ</t>
    </rPh>
    <rPh sb="2" eb="4">
      <t>キンガク</t>
    </rPh>
    <rPh sb="4" eb="7">
      <t>ケイサンショ</t>
    </rPh>
    <rPh sb="8" eb="10">
      <t>キュウヨ</t>
    </rPh>
    <rPh sb="11" eb="13">
      <t>チンギン</t>
    </rPh>
    <rPh sb="13" eb="14">
      <t>トウ</t>
    </rPh>
    <phoneticPr fontId="2"/>
  </si>
  <si>
    <t>②</t>
    <phoneticPr fontId="2"/>
  </si>
  <si>
    <t>1号</t>
    <rPh sb="1" eb="2">
      <t>ゴウ</t>
    </rPh>
    <phoneticPr fontId="2"/>
  </si>
  <si>
    <t>2号</t>
    <rPh sb="1" eb="2">
      <t>ゴウ</t>
    </rPh>
    <phoneticPr fontId="2"/>
  </si>
  <si>
    <t>3号</t>
    <rPh sb="1" eb="2">
      <t>ゴウ</t>
    </rPh>
    <phoneticPr fontId="2"/>
  </si>
  <si>
    <t>4号</t>
    <rPh sb="1" eb="2">
      <t>ゴウ</t>
    </rPh>
    <phoneticPr fontId="2"/>
  </si>
  <si>
    <t>5号</t>
    <rPh sb="1" eb="2">
      <t>ゴウ</t>
    </rPh>
    <phoneticPr fontId="2"/>
  </si>
  <si>
    <t>小計</t>
    <rPh sb="0" eb="2">
      <t>ショウケイ</t>
    </rPh>
    <phoneticPr fontId="2"/>
  </si>
  <si>
    <t>　　　　　〃　　　　　地方税額（町県民税）</t>
    <rPh sb="11" eb="14">
      <t>チホウゼイ</t>
    </rPh>
    <rPh sb="14" eb="15">
      <t>ガク</t>
    </rPh>
    <rPh sb="16" eb="17">
      <t>チョウ</t>
    </rPh>
    <rPh sb="17" eb="20">
      <t>ケンミンゼイ</t>
    </rPh>
    <phoneticPr fontId="2"/>
  </si>
  <si>
    <t>　　　　　〃　　　　　社会保険料等</t>
    <rPh sb="11" eb="13">
      <t>シャカイ</t>
    </rPh>
    <rPh sb="13" eb="16">
      <t>ホケンリョウ</t>
    </rPh>
    <rPh sb="16" eb="17">
      <t>トウ</t>
    </rPh>
    <phoneticPr fontId="2"/>
  </si>
  <si>
    <t>給与から差し引いている源泉所得税額</t>
    <rPh sb="0" eb="2">
      <t>キュウヨ</t>
    </rPh>
    <rPh sb="4" eb="5">
      <t>サ</t>
    </rPh>
    <rPh sb="6" eb="7">
      <t>ヒ</t>
    </rPh>
    <rPh sb="11" eb="13">
      <t>ゲンセン</t>
    </rPh>
    <rPh sb="13" eb="16">
      <t>ショトクゼイ</t>
    </rPh>
    <rPh sb="16" eb="17">
      <t>ガク</t>
    </rPh>
    <phoneticPr fontId="2"/>
  </si>
  <si>
    <t>〔①－（1号＋2号＋3号＋4号の金額）×20／100
※4号の金額×２の金額を上限とする。</t>
    <rPh sb="5" eb="6">
      <t>ゴウ</t>
    </rPh>
    <rPh sb="8" eb="9">
      <t>ゴウ</t>
    </rPh>
    <rPh sb="11" eb="12">
      <t>ゴウ</t>
    </rPh>
    <rPh sb="14" eb="15">
      <t>ゴウ</t>
    </rPh>
    <rPh sb="16" eb="18">
      <t>キンガク</t>
    </rPh>
    <rPh sb="29" eb="30">
      <t>ゴウ</t>
    </rPh>
    <rPh sb="31" eb="33">
      <t>キンガク</t>
    </rPh>
    <rPh sb="36" eb="38">
      <t>キンガク</t>
    </rPh>
    <rPh sb="39" eb="41">
      <t>ジョウゲン</t>
    </rPh>
    <phoneticPr fontId="2"/>
  </si>
  <si>
    <t>1号＋2号＋3号＋4号＋5号の金額</t>
    <rPh sb="1" eb="2">
      <t>ゴウ</t>
    </rPh>
    <rPh sb="4" eb="5">
      <t>ゴウ</t>
    </rPh>
    <rPh sb="7" eb="8">
      <t>ゴウ</t>
    </rPh>
    <rPh sb="10" eb="11">
      <t>ゴウ</t>
    </rPh>
    <rPh sb="13" eb="14">
      <t>ゴウ</t>
    </rPh>
    <rPh sb="15" eb="17">
      <t>キンガク</t>
    </rPh>
    <phoneticPr fontId="2"/>
  </si>
  <si>
    <t>①－②の金額《貴殿が支払う金額》</t>
    <rPh sb="4" eb="6">
      <t>キンガク</t>
    </rPh>
    <rPh sb="7" eb="9">
      <t>キデン</t>
    </rPh>
    <rPh sb="10" eb="12">
      <t>シハラ</t>
    </rPh>
    <rPh sb="13" eb="15">
      <t>キンガク</t>
    </rPh>
    <phoneticPr fontId="2"/>
  </si>
  <si>
    <t>入力シート</t>
    <rPh sb="0" eb="2">
      <t>ニュウリョク</t>
    </rPh>
    <phoneticPr fontId="2"/>
  </si>
  <si>
    <t>別表（上記②の4号の金額</t>
    <rPh sb="0" eb="2">
      <t>ベッピョウ</t>
    </rPh>
    <rPh sb="3" eb="5">
      <t>ジョウキ</t>
    </rPh>
    <rPh sb="8" eb="9">
      <t>ゴウ</t>
    </rPh>
    <rPh sb="10" eb="12">
      <t>キンガク</t>
    </rPh>
    <phoneticPr fontId="2"/>
  </si>
  <si>
    <t>金　額（円）</t>
    <rPh sb="0" eb="1">
      <t>カネ</t>
    </rPh>
    <rPh sb="2" eb="3">
      <t>ガク</t>
    </rPh>
    <rPh sb="4" eb="5">
      <t>エン</t>
    </rPh>
    <phoneticPr fontId="2"/>
  </si>
  <si>
    <t>（注）　①は1,000円未満切り捨て、②の1号から5号は1,000円未満切り上げで計算</t>
    <rPh sb="1" eb="2">
      <t>チュウ</t>
    </rPh>
    <rPh sb="11" eb="12">
      <t>エン</t>
    </rPh>
    <rPh sb="12" eb="14">
      <t>ミマン</t>
    </rPh>
    <rPh sb="14" eb="15">
      <t>キ</t>
    </rPh>
    <rPh sb="16" eb="17">
      <t>ス</t>
    </rPh>
    <rPh sb="22" eb="23">
      <t>ゴウ</t>
    </rPh>
    <rPh sb="26" eb="27">
      <t>ゴウ</t>
    </rPh>
    <rPh sb="33" eb="36">
      <t>エンミマン</t>
    </rPh>
    <rPh sb="36" eb="37">
      <t>キ</t>
    </rPh>
    <rPh sb="38" eb="39">
      <t>ア</t>
    </rPh>
    <rPh sb="41" eb="43">
      <t>ケイサン</t>
    </rPh>
    <phoneticPr fontId="2"/>
  </si>
  <si>
    <t>振込先口座</t>
    <rPh sb="0" eb="3">
      <t>フリコミサキ</t>
    </rPh>
    <rPh sb="3" eb="5">
      <t>コウザ</t>
    </rPh>
    <phoneticPr fontId="2"/>
  </si>
  <si>
    <t>口座番号・名義人</t>
    <rPh sb="0" eb="2">
      <t>コウザ</t>
    </rPh>
    <rPh sb="2" eb="4">
      <t>バンゴウ</t>
    </rPh>
    <rPh sb="5" eb="7">
      <t>メイギ</t>
    </rPh>
    <rPh sb="7" eb="8">
      <t>ニン</t>
    </rPh>
    <phoneticPr fontId="2"/>
  </si>
  <si>
    <t>金　融　機　関</t>
    <rPh sb="0" eb="1">
      <t>カネ</t>
    </rPh>
    <rPh sb="2" eb="3">
      <t>トオル</t>
    </rPh>
    <rPh sb="4" eb="5">
      <t>キ</t>
    </rPh>
    <rPh sb="6" eb="7">
      <t>セキ</t>
    </rPh>
    <phoneticPr fontId="2"/>
  </si>
  <si>
    <t>肥後銀行　小国支店</t>
    <rPh sb="0" eb="2">
      <t>ヒゴ</t>
    </rPh>
    <rPh sb="2" eb="4">
      <t>ギンコウ</t>
    </rPh>
    <rPh sb="5" eb="7">
      <t>オグニ</t>
    </rPh>
    <rPh sb="7" eb="9">
      <t>シテン</t>
    </rPh>
    <phoneticPr fontId="2"/>
  </si>
  <si>
    <t>普通預金口座　５００５２６　南小国町会計管理者</t>
    <rPh sb="14" eb="23">
      <t>ミナミオグニマチカイケイカンリシャ</t>
    </rPh>
    <phoneticPr fontId="2"/>
  </si>
  <si>
    <t>ＦＡＸ／ＴＥＬ</t>
    <phoneticPr fontId="2"/>
  </si>
  <si>
    <t>住　　　　所</t>
    <rPh sb="0" eb="1">
      <t>ジュウ</t>
    </rPh>
    <rPh sb="5" eb="6">
      <t>ショ</t>
    </rPh>
    <phoneticPr fontId="2"/>
  </si>
  <si>
    <t>　〒869-2492　熊本県阿蘇郡南小国町大字赤馬場１４３番地</t>
    <rPh sb="11" eb="14">
      <t>クマモトケン</t>
    </rPh>
    <rPh sb="14" eb="17">
      <t>アソグン</t>
    </rPh>
    <rPh sb="17" eb="21">
      <t>ミナミオグニマチ</t>
    </rPh>
    <rPh sb="21" eb="23">
      <t>オオアザ</t>
    </rPh>
    <rPh sb="23" eb="26">
      <t>アカババ</t>
    </rPh>
    <rPh sb="29" eb="31">
      <t>バンチ</t>
    </rPh>
    <phoneticPr fontId="2"/>
  </si>
  <si>
    <t>　0967-42-1122　／　0967-42-1118（税務課直通）</t>
    <rPh sb="29" eb="32">
      <t>ゼイムカ</t>
    </rPh>
    <rPh sb="32" eb="34">
      <t>チョクツウ</t>
    </rPh>
    <phoneticPr fontId="2"/>
  </si>
  <si>
    <t>扶養人数
（本人含む）</t>
    <rPh sb="0" eb="2">
      <t>フヨウ</t>
    </rPh>
    <rPh sb="2" eb="4">
      <t>ニンズウ</t>
    </rPh>
    <rPh sb="6" eb="8">
      <t>ホンニン</t>
    </rPh>
    <rPh sb="8" eb="9">
      <t>フク</t>
    </rPh>
    <phoneticPr fontId="2"/>
  </si>
  <si>
    <t>（注）　扶養人数が8人以上の場合は、1人増す毎に45,000円加算してください。</t>
    <rPh sb="1" eb="2">
      <t>チュウ</t>
    </rPh>
    <rPh sb="4" eb="6">
      <t>フヨウ</t>
    </rPh>
    <rPh sb="6" eb="8">
      <t>ニンズウ</t>
    </rPh>
    <rPh sb="10" eb="11">
      <t>ニン</t>
    </rPh>
    <rPh sb="11" eb="13">
      <t>イジョウ</t>
    </rPh>
    <rPh sb="14" eb="16">
      <t>バアイ</t>
    </rPh>
    <rPh sb="18" eb="20">
      <t>ヒトリ</t>
    </rPh>
    <rPh sb="20" eb="21">
      <t>マ</t>
    </rPh>
    <rPh sb="22" eb="23">
      <t>ゴト</t>
    </rPh>
    <rPh sb="30" eb="31">
      <t>エン</t>
    </rPh>
    <rPh sb="31" eb="33">
      <t>カサン</t>
    </rPh>
    <phoneticPr fontId="2"/>
  </si>
  <si>
    <r>
      <rPr>
        <sz val="10"/>
        <rFont val="游ゴシック"/>
        <family val="3"/>
        <charset val="128"/>
      </rPr>
      <t>　滞納者の給与等のうち、国税徴収法第76条第1項の規定に基づき差押が禁止されている</t>
    </r>
    <r>
      <rPr>
        <sz val="10"/>
        <color theme="1"/>
        <rFont val="游ゴシック"/>
        <family val="3"/>
        <charset val="128"/>
      </rPr>
      <t>部分が</t>
    </r>
    <rPh sb="1" eb="4">
      <t>タイノウシャ</t>
    </rPh>
    <rPh sb="5" eb="7">
      <t>キュウヨ</t>
    </rPh>
    <rPh sb="7" eb="8">
      <t>トウ</t>
    </rPh>
    <rPh sb="12" eb="14">
      <t>コクゼイ</t>
    </rPh>
    <rPh sb="14" eb="16">
      <t>チョウシュウ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8" eb="29">
      <t>モト</t>
    </rPh>
    <rPh sb="31" eb="33">
      <t>サシオサエ</t>
    </rPh>
    <rPh sb="34" eb="36">
      <t>キンシ</t>
    </rPh>
    <rPh sb="41" eb="43">
      <t>ブブン</t>
    </rPh>
    <phoneticPr fontId="2"/>
  </si>
  <si>
    <t>ありますので、次の差押金額計算書のとおりに差押金額（下表③）に算出して送金します。</t>
    <rPh sb="7" eb="8">
      <t>ツギ</t>
    </rPh>
    <rPh sb="9" eb="11">
      <t>サシオサエ</t>
    </rPh>
    <rPh sb="11" eb="13">
      <t>キンガク</t>
    </rPh>
    <rPh sb="13" eb="16">
      <t>ケイサンショ</t>
    </rPh>
    <rPh sb="21" eb="23">
      <t>サシオサエ</t>
    </rPh>
    <rPh sb="23" eb="25">
      <t>キンガク</t>
    </rPh>
    <rPh sb="26" eb="28">
      <t>カヒョウ</t>
    </rPh>
    <rPh sb="31" eb="33">
      <t>サンシュツ</t>
    </rPh>
    <rPh sb="35" eb="37">
      <t>ソウキン</t>
    </rPh>
    <phoneticPr fontId="2"/>
  </si>
  <si>
    <t>《補足》　郵便局で納付される場合は、別添納付書を御活用ください。（手数料なし）</t>
    <rPh sb="1" eb="3">
      <t>ホソク</t>
    </rPh>
    <rPh sb="5" eb="8">
      <t>ユウビンキョク</t>
    </rPh>
    <rPh sb="9" eb="11">
      <t>ノウフ</t>
    </rPh>
    <rPh sb="14" eb="16">
      <t>バアイ</t>
    </rPh>
    <rPh sb="18" eb="20">
      <t>ベッテン</t>
    </rPh>
    <rPh sb="20" eb="23">
      <t>ノウフショ</t>
    </rPh>
    <rPh sb="24" eb="27">
      <t>ゴカツヨウ</t>
    </rPh>
    <rPh sb="33" eb="36">
      <t>テスウリョウ</t>
    </rPh>
    <phoneticPr fontId="2"/>
  </si>
  <si>
    <t>給与（円）</t>
    <rPh sb="0" eb="2">
      <t>キュウヨ</t>
    </rPh>
    <rPh sb="3" eb="4">
      <t>エン</t>
    </rPh>
    <phoneticPr fontId="2"/>
  </si>
  <si>
    <t>賞与（円）</t>
    <rPh sb="0" eb="2">
      <t>ショウヨ</t>
    </rPh>
    <rPh sb="3" eb="4">
      <t>エン</t>
    </rPh>
    <phoneticPr fontId="2"/>
  </si>
  <si>
    <t>給与</t>
    <rPh sb="0" eb="2">
      <t>キュウヨ</t>
    </rPh>
    <phoneticPr fontId="2"/>
  </si>
  <si>
    <t>賞与</t>
    <rPh sb="0" eb="2">
      <t>ショウヨ</t>
    </rPh>
    <phoneticPr fontId="2"/>
  </si>
  <si>
    <t>①－②の金額《貴殿が支払う金額》
差押金額が滞納額を上回る場合、支払う金額はない納金額となります。</t>
    <rPh sb="4" eb="6">
      <t>キンガク</t>
    </rPh>
    <rPh sb="7" eb="9">
      <t>キデン</t>
    </rPh>
    <rPh sb="10" eb="12">
      <t>シハラ</t>
    </rPh>
    <rPh sb="13" eb="15">
      <t>キンガク</t>
    </rPh>
    <rPh sb="17" eb="19">
      <t>サシオサエ</t>
    </rPh>
    <rPh sb="19" eb="21">
      <t>キンガク</t>
    </rPh>
    <rPh sb="22" eb="25">
      <t>タイノウガク</t>
    </rPh>
    <rPh sb="26" eb="28">
      <t>ウワマワ</t>
    </rPh>
    <rPh sb="29" eb="31">
      <t>バアイ</t>
    </rPh>
    <rPh sb="32" eb="34">
      <t>シハラ</t>
    </rPh>
    <rPh sb="35" eb="37">
      <t>キンガク</t>
    </rPh>
    <rPh sb="40" eb="42">
      <t>ノウキン</t>
    </rPh>
    <rPh sb="42" eb="43">
      <t>ガク</t>
    </rPh>
    <phoneticPr fontId="2"/>
  </si>
  <si>
    <t>　本様式は、本町ウェブサイトに掲載しております。</t>
    <rPh sb="1" eb="2">
      <t>ホン</t>
    </rPh>
    <rPh sb="2" eb="4">
      <t>ヨウシキ</t>
    </rPh>
    <rPh sb="6" eb="8">
      <t>ホンチョウ</t>
    </rPh>
    <rPh sb="15" eb="17">
      <t>ケイサイ</t>
    </rPh>
    <phoneticPr fontId="2"/>
  </si>
  <si>
    <t>　Excel形式にて計算いただけますので、御活用ください。</t>
    <rPh sb="6" eb="8">
      <t>ケイシキ</t>
    </rPh>
    <rPh sb="10" eb="12">
      <t>ケイサン</t>
    </rPh>
    <rPh sb="21" eb="24">
      <t>ゴカツヨウ</t>
    </rPh>
    <phoneticPr fontId="2"/>
  </si>
  <si>
    <t>【担当】南小国町役場　税務課徴収係</t>
    <rPh sb="1" eb="3">
      <t>タントウ</t>
    </rPh>
    <rPh sb="4" eb="8">
      <t>ミナミオグニマチ</t>
    </rPh>
    <rPh sb="8" eb="10">
      <t>ヤクバ</t>
    </rPh>
    <rPh sb="11" eb="14">
      <t>ゼイムカ</t>
    </rPh>
    <rPh sb="14" eb="16">
      <t>チョウシュウ</t>
    </rPh>
    <rPh sb="16" eb="17">
      <t>カカリ</t>
    </rPh>
    <phoneticPr fontId="2"/>
  </si>
  <si>
    <t>送付先・連絡先</t>
    <rPh sb="0" eb="3">
      <t>ソウフサキ</t>
    </rPh>
    <rPh sb="4" eb="7">
      <t>レンラクサキ</t>
    </rPh>
    <phoneticPr fontId="2"/>
  </si>
  <si>
    <t>送付先・連絡先</t>
    <rPh sb="0" eb="3">
      <t>ソウフサキ</t>
    </rPh>
    <rPh sb="4" eb="6">
      <t>レンラク</t>
    </rPh>
    <rPh sb="6" eb="7">
      <t>サキ</t>
    </rPh>
    <phoneticPr fontId="2"/>
  </si>
  <si>
    <t>【給与等の差押金額計算書】</t>
    <rPh sb="1" eb="3">
      <t>キュウヨ</t>
    </rPh>
    <rPh sb="3" eb="4">
      <t>トウ</t>
    </rPh>
    <rPh sb="5" eb="7">
      <t>サシオサエ</t>
    </rPh>
    <rPh sb="7" eb="9">
      <t>キンガク</t>
    </rPh>
    <rPh sb="9" eb="12">
      <t>ケイサンショ</t>
    </rPh>
    <phoneticPr fontId="2"/>
  </si>
  <si>
    <t>③　差押金額</t>
    <rPh sb="2" eb="4">
      <t>サシオサエ</t>
    </rPh>
    <rPh sb="4" eb="6">
      <t>キンガク</t>
    </rPh>
    <phoneticPr fontId="2"/>
  </si>
  <si>
    <t>　（ＵＲＬ：https://www.town.minamioguni.lg.jp/living/tax/nouzei.html）</t>
    <phoneticPr fontId="2"/>
  </si>
  <si>
    <t>別表に掲げる滞納者を含む家族に対応する金額</t>
    <rPh sb="0" eb="2">
      <t>ベッピョウ</t>
    </rPh>
    <rPh sb="3" eb="4">
      <t>カカ</t>
    </rPh>
    <rPh sb="6" eb="9">
      <t>タイノウシャ</t>
    </rPh>
    <rPh sb="10" eb="11">
      <t>フク</t>
    </rPh>
    <rPh sb="12" eb="14">
      <t>カゾク</t>
    </rPh>
    <rPh sb="15" eb="17">
      <t>タイオウ</t>
    </rPh>
    <rPh sb="19" eb="21">
      <t>キンガク</t>
    </rPh>
    <phoneticPr fontId="2"/>
  </si>
  <si>
    <t>される部分
差押が禁止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</si>
</sst>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0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8" fontId="0" fillId="0" borderId="1" xfId="1" applyFont="1" applyBorder="1" applyProtection="1">
      <alignment vertical="center"/>
      <protection locked="0"/>
    </xf>
    <xf numFmtId="38" fontId="0" fillId="0" borderId="0" xfId="1" applyFont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0" fillId="0" borderId="1" xfId="0" applyNumberForma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176" fontId="0" fillId="0" borderId="9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1" xfId="1" applyNumberFormat="1" applyFont="1" applyFill="1" applyBorder="1" applyAlignment="1">
      <alignment horizontal="right" vertical="center"/>
    </xf>
    <xf numFmtId="176" fontId="0" fillId="0" borderId="12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38" fontId="0" fillId="0" borderId="8" xfId="1" applyFont="1" applyBorder="1" applyAlignment="1" applyProtection="1">
      <alignment horizontal="center" vertical="center"/>
      <protection locked="0"/>
    </xf>
    <xf numFmtId="38" fontId="0" fillId="0" borderId="14" xfId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3D1B-F631-44C3-A829-42D382A21002}">
  <dimension ref="A1:S41"/>
  <sheetViews>
    <sheetView tabSelected="1" view="pageBreakPreview" zoomScale="115" zoomScaleNormal="100" zoomScaleSheetLayoutView="115" workbookViewId="0">
      <selection activeCell="E10" sqref="E10"/>
    </sheetView>
  </sheetViews>
  <sheetFormatPr defaultRowHeight="18.75" x14ac:dyDescent="0.4"/>
  <cols>
    <col min="1" max="17" width="4.5" customWidth="1"/>
    <col min="18" max="18" width="1.125" customWidth="1"/>
    <col min="19" max="19" width="19.625" customWidth="1"/>
    <col min="20" max="27" width="4.5" customWidth="1"/>
  </cols>
  <sheetData>
    <row r="1" spans="1:19" x14ac:dyDescent="0.4">
      <c r="A1" t="s">
        <v>51</v>
      </c>
    </row>
    <row r="2" spans="1:19" ht="26.25" customHeight="1" x14ac:dyDescent="0.4">
      <c r="H2" s="24" t="s">
        <v>1</v>
      </c>
      <c r="I2" s="24"/>
      <c r="J2" s="24"/>
      <c r="K2" s="23"/>
      <c r="L2" s="23"/>
      <c r="M2" s="23"/>
      <c r="N2" s="23"/>
      <c r="O2" s="23"/>
      <c r="P2" s="23"/>
    </row>
    <row r="3" spans="1:19" ht="9.75" customHeight="1" x14ac:dyDescent="0.4"/>
    <row r="4" spans="1:19" x14ac:dyDescent="0.4">
      <c r="A4" t="s">
        <v>2</v>
      </c>
      <c r="D4" s="23"/>
      <c r="E4" s="23"/>
      <c r="F4" s="23"/>
      <c r="G4" s="23"/>
      <c r="H4" s="23"/>
    </row>
    <row r="5" spans="1:19" ht="7.5" customHeight="1" x14ac:dyDescent="0.4"/>
    <row r="6" spans="1:19" x14ac:dyDescent="0.4">
      <c r="A6" s="25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9" x14ac:dyDescent="0.4">
      <c r="A7" s="18" t="s">
        <v>39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9" x14ac:dyDescent="0.4">
      <c r="A8" s="18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9" ht="6" customHeight="1" x14ac:dyDescent="0.4"/>
    <row r="10" spans="1:19" x14ac:dyDescent="0.4">
      <c r="A10" s="24" t="s">
        <v>4</v>
      </c>
      <c r="B10" s="24"/>
      <c r="C10" s="13"/>
      <c r="D10" t="s">
        <v>5</v>
      </c>
      <c r="E10" s="13"/>
      <c r="F10" s="24" t="s">
        <v>6</v>
      </c>
      <c r="G10" s="24"/>
    </row>
    <row r="11" spans="1:19" ht="6" customHeight="1" x14ac:dyDescent="0.4"/>
    <row r="12" spans="1:19" ht="26.25" customHeight="1" x14ac:dyDescent="0.4">
      <c r="A12" s="30" t="s">
        <v>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8" t="s">
        <v>8</v>
      </c>
      <c r="O12" s="29"/>
      <c r="P12" s="29"/>
      <c r="Q12" s="29"/>
      <c r="S12" s="3" t="s">
        <v>23</v>
      </c>
    </row>
    <row r="13" spans="1:19" x14ac:dyDescent="0.4">
      <c r="A13" s="38" t="s">
        <v>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27">
        <f>ROUNDDOWN(S13,-3)</f>
        <v>0</v>
      </c>
      <c r="O13" s="27"/>
      <c r="P13" s="27"/>
      <c r="Q13" s="27"/>
      <c r="S13" s="14"/>
    </row>
    <row r="14" spans="1:19" ht="18.75" customHeight="1" x14ac:dyDescent="0.4">
      <c r="A14" s="45" t="s">
        <v>10</v>
      </c>
      <c r="B14" s="46"/>
      <c r="C14" s="2" t="s">
        <v>11</v>
      </c>
      <c r="D14" s="38" t="s">
        <v>19</v>
      </c>
      <c r="E14" s="38"/>
      <c r="F14" s="38"/>
      <c r="G14" s="38"/>
      <c r="H14" s="38"/>
      <c r="I14" s="38"/>
      <c r="J14" s="38"/>
      <c r="K14" s="38"/>
      <c r="L14" s="38"/>
      <c r="M14" s="38"/>
      <c r="N14" s="27">
        <f>ROUNDUP(S14,-3)</f>
        <v>0</v>
      </c>
      <c r="O14" s="27"/>
      <c r="P14" s="27"/>
      <c r="Q14" s="27"/>
      <c r="S14" s="14"/>
    </row>
    <row r="15" spans="1:19" ht="21.75" customHeight="1" x14ac:dyDescent="0.4">
      <c r="A15" s="33" t="s">
        <v>55</v>
      </c>
      <c r="B15" s="34"/>
      <c r="C15" s="2" t="s">
        <v>12</v>
      </c>
      <c r="D15" s="38" t="s">
        <v>17</v>
      </c>
      <c r="E15" s="38"/>
      <c r="F15" s="38"/>
      <c r="G15" s="38"/>
      <c r="H15" s="38"/>
      <c r="I15" s="38"/>
      <c r="J15" s="38"/>
      <c r="K15" s="38"/>
      <c r="L15" s="38"/>
      <c r="M15" s="38"/>
      <c r="N15" s="27">
        <f t="shared" ref="N15:N16" si="0">ROUNDUP(S15,-3)</f>
        <v>0</v>
      </c>
      <c r="O15" s="27"/>
      <c r="P15" s="27"/>
      <c r="Q15" s="27"/>
      <c r="S15" s="14"/>
    </row>
    <row r="16" spans="1:19" x14ac:dyDescent="0.4">
      <c r="A16" s="33"/>
      <c r="B16" s="34"/>
      <c r="C16" s="2" t="s">
        <v>13</v>
      </c>
      <c r="D16" s="38" t="s">
        <v>18</v>
      </c>
      <c r="E16" s="38"/>
      <c r="F16" s="38"/>
      <c r="G16" s="38"/>
      <c r="H16" s="38"/>
      <c r="I16" s="38"/>
      <c r="J16" s="38"/>
      <c r="K16" s="38"/>
      <c r="L16" s="38"/>
      <c r="M16" s="38"/>
      <c r="N16" s="27">
        <f t="shared" si="0"/>
        <v>0</v>
      </c>
      <c r="O16" s="27"/>
      <c r="P16" s="27"/>
      <c r="Q16" s="27"/>
      <c r="S16" s="14"/>
    </row>
    <row r="17" spans="1:19" x14ac:dyDescent="0.4">
      <c r="A17" s="33"/>
      <c r="B17" s="34"/>
      <c r="C17" s="2" t="s">
        <v>14</v>
      </c>
      <c r="D17" s="38" t="s">
        <v>54</v>
      </c>
      <c r="E17" s="38"/>
      <c r="F17" s="38"/>
      <c r="G17" s="38"/>
      <c r="H17" s="38"/>
      <c r="I17" s="38"/>
      <c r="J17" s="38"/>
      <c r="K17" s="38"/>
      <c r="L17" s="38"/>
      <c r="M17" s="38"/>
      <c r="N17" s="27">
        <f>S17</f>
        <v>0</v>
      </c>
      <c r="O17" s="27"/>
      <c r="P17" s="27"/>
      <c r="Q17" s="27"/>
      <c r="S17" s="14"/>
    </row>
    <row r="18" spans="1:19" ht="33" customHeight="1" x14ac:dyDescent="0.4">
      <c r="A18" s="33"/>
      <c r="B18" s="34"/>
      <c r="C18" s="2" t="s">
        <v>15</v>
      </c>
      <c r="D18" s="47" t="s">
        <v>20</v>
      </c>
      <c r="E18" s="38"/>
      <c r="F18" s="38"/>
      <c r="G18" s="38"/>
      <c r="H18" s="38"/>
      <c r="I18" s="38"/>
      <c r="J18" s="38"/>
      <c r="K18" s="38"/>
      <c r="L18" s="38"/>
      <c r="M18" s="38"/>
      <c r="N18" s="27">
        <f>IF(ROUNDUP((N13-N14-N15-N16-N17)*20/100,-3)&gt;N17*2,N17*2,ROUNDUP((N13-N14-N15-N16-N17)*20/100,-3))</f>
        <v>0</v>
      </c>
      <c r="O18" s="27"/>
      <c r="P18" s="27"/>
      <c r="Q18" s="27"/>
      <c r="S18" s="12"/>
    </row>
    <row r="19" spans="1:19" ht="19.5" thickBot="1" x14ac:dyDescent="0.45">
      <c r="A19" s="35"/>
      <c r="B19" s="36"/>
      <c r="C19" s="2" t="s">
        <v>16</v>
      </c>
      <c r="D19" s="38" t="s">
        <v>21</v>
      </c>
      <c r="E19" s="38"/>
      <c r="F19" s="38"/>
      <c r="G19" s="38"/>
      <c r="H19" s="38"/>
      <c r="I19" s="38"/>
      <c r="J19" s="38"/>
      <c r="K19" s="38"/>
      <c r="L19" s="38"/>
      <c r="M19" s="38"/>
      <c r="N19" s="37">
        <f>N14+N15+N16+N17+N18</f>
        <v>0</v>
      </c>
      <c r="O19" s="37"/>
      <c r="P19" s="37"/>
      <c r="Q19" s="37"/>
    </row>
    <row r="20" spans="1:19" ht="18.75" customHeight="1" thickBot="1" x14ac:dyDescent="0.45">
      <c r="A20" s="39" t="s">
        <v>52</v>
      </c>
      <c r="B20" s="39"/>
      <c r="C20" s="39"/>
      <c r="D20" s="38" t="s">
        <v>22</v>
      </c>
      <c r="E20" s="40"/>
      <c r="F20" s="40"/>
      <c r="G20" s="40"/>
      <c r="H20" s="40"/>
      <c r="I20" s="40"/>
      <c r="J20" s="40"/>
      <c r="K20" s="40"/>
      <c r="L20" s="40"/>
      <c r="M20" s="41"/>
      <c r="N20" s="42">
        <f>IF(N13-N19&gt;0,N13-N19,0)</f>
        <v>0</v>
      </c>
      <c r="O20" s="43"/>
      <c r="P20" s="43"/>
      <c r="Q20" s="44"/>
    </row>
    <row r="21" spans="1:19" x14ac:dyDescent="0.4">
      <c r="B21" s="1" t="s">
        <v>26</v>
      </c>
    </row>
    <row r="22" spans="1:19" ht="4.5" customHeight="1" x14ac:dyDescent="0.4"/>
    <row r="23" spans="1:19" x14ac:dyDescent="0.4">
      <c r="A23" s="1" t="s">
        <v>24</v>
      </c>
    </row>
    <row r="24" spans="1:19" ht="33" customHeight="1" x14ac:dyDescent="0.4">
      <c r="A24" s="32" t="s">
        <v>36</v>
      </c>
      <c r="B24" s="29"/>
      <c r="C24" s="29"/>
      <c r="D24" s="28">
        <v>1</v>
      </c>
      <c r="E24" s="28"/>
      <c r="F24" s="28">
        <v>2</v>
      </c>
      <c r="G24" s="28"/>
      <c r="H24" s="28">
        <v>3</v>
      </c>
      <c r="I24" s="28"/>
      <c r="J24" s="28">
        <v>4</v>
      </c>
      <c r="K24" s="28"/>
      <c r="L24" s="28">
        <v>5</v>
      </c>
      <c r="M24" s="28"/>
      <c r="N24" s="28">
        <v>6</v>
      </c>
      <c r="O24" s="28"/>
      <c r="P24" s="28">
        <v>7</v>
      </c>
      <c r="Q24" s="28"/>
    </row>
    <row r="25" spans="1:19" x14ac:dyDescent="0.4">
      <c r="A25" s="28" t="s">
        <v>25</v>
      </c>
      <c r="B25" s="29"/>
      <c r="C25" s="29"/>
      <c r="D25" s="48">
        <v>100000</v>
      </c>
      <c r="E25" s="29"/>
      <c r="F25" s="48">
        <v>145000</v>
      </c>
      <c r="G25" s="29"/>
      <c r="H25" s="48">
        <v>190000</v>
      </c>
      <c r="I25" s="29"/>
      <c r="J25" s="48">
        <v>235000</v>
      </c>
      <c r="K25" s="29"/>
      <c r="L25" s="48">
        <v>280000</v>
      </c>
      <c r="M25" s="29"/>
      <c r="N25" s="48">
        <v>325000</v>
      </c>
      <c r="O25" s="29"/>
      <c r="P25" s="48">
        <v>370000</v>
      </c>
      <c r="Q25" s="29"/>
    </row>
    <row r="26" spans="1:19" x14ac:dyDescent="0.4">
      <c r="B26" s="1" t="s">
        <v>37</v>
      </c>
    </row>
    <row r="27" spans="1:19" ht="6" customHeight="1" x14ac:dyDescent="0.4"/>
    <row r="28" spans="1:19" x14ac:dyDescent="0.4">
      <c r="A28" s="1" t="s">
        <v>27</v>
      </c>
    </row>
    <row r="29" spans="1:19" x14ac:dyDescent="0.4">
      <c r="A29" s="28" t="s">
        <v>29</v>
      </c>
      <c r="B29" s="29"/>
      <c r="C29" s="29"/>
      <c r="D29" s="29"/>
      <c r="E29" s="29"/>
      <c r="F29" s="38" t="s">
        <v>30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9" ht="33.75" customHeight="1" x14ac:dyDescent="0.35">
      <c r="A30" s="28" t="s">
        <v>28</v>
      </c>
      <c r="B30" s="29"/>
      <c r="C30" s="29"/>
      <c r="D30" s="29"/>
      <c r="E30" s="29"/>
      <c r="F30" s="38" t="s" ph="1">
        <v>31</v>
      </c>
      <c r="G30" s="38" ph="1"/>
      <c r="H30" s="38" ph="1"/>
      <c r="I30" s="38" ph="1"/>
      <c r="J30" s="38" ph="1"/>
      <c r="K30" s="38" ph="1"/>
      <c r="L30" s="38" ph="1"/>
      <c r="M30" s="38" ph="1"/>
      <c r="N30" s="38" ph="1"/>
      <c r="O30" s="38" ph="1"/>
      <c r="P30" s="38" ph="1"/>
      <c r="Q30" s="38" ph="1"/>
    </row>
    <row r="31" spans="1:19" ht="18.75" customHeight="1" x14ac:dyDescent="0.4">
      <c r="A31" s="1" t="s">
        <v>40</v>
      </c>
    </row>
    <row r="32" spans="1:19" ht="4.5" customHeight="1" x14ac:dyDescent="0.4"/>
    <row r="33" spans="1:17" x14ac:dyDescent="0.4">
      <c r="A33" s="1" t="s">
        <v>49</v>
      </c>
    </row>
    <row r="34" spans="1:17" x14ac:dyDescent="0.4">
      <c r="A34" s="28" t="s">
        <v>33</v>
      </c>
      <c r="B34" s="29"/>
      <c r="C34" s="29"/>
      <c r="D34" s="29"/>
      <c r="E34" s="29"/>
      <c r="F34" s="38" t="s">
        <v>34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4">
      <c r="A35" s="29" t="s">
        <v>32</v>
      </c>
      <c r="B35" s="29"/>
      <c r="C35" s="29"/>
      <c r="D35" s="29"/>
      <c r="E35" s="29"/>
      <c r="F35" s="38" t="s">
        <v>35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6" customHeight="1" x14ac:dyDescent="0.4"/>
    <row r="37" spans="1:17" x14ac:dyDescent="0.4">
      <c r="A37" s="1" t="s">
        <v>46</v>
      </c>
    </row>
    <row r="38" spans="1:17" x14ac:dyDescent="0.4">
      <c r="A38" s="1" t="s">
        <v>53</v>
      </c>
    </row>
    <row r="39" spans="1:17" x14ac:dyDescent="0.4">
      <c r="A39" s="1" t="s">
        <v>47</v>
      </c>
    </row>
    <row r="40" spans="1:17" x14ac:dyDescent="0.4">
      <c r="K40" s="17"/>
      <c r="L40" s="17"/>
      <c r="M40" s="17"/>
      <c r="N40" s="17"/>
      <c r="O40" s="17"/>
      <c r="P40" s="17"/>
      <c r="Q40" s="17"/>
    </row>
    <row r="41" spans="1:17" x14ac:dyDescent="0.4">
      <c r="K41" s="20" t="s">
        <v>48</v>
      </c>
      <c r="L41" s="21"/>
      <c r="M41" s="21"/>
      <c r="N41" s="21"/>
      <c r="O41" s="21"/>
      <c r="P41" s="21"/>
      <c r="Q41" s="22"/>
    </row>
  </sheetData>
  <sheetProtection password="DCC3" sheet="1" selectLockedCells="1"/>
  <mergeCells count="54">
    <mergeCell ref="H25:I25"/>
    <mergeCell ref="J25:K25"/>
    <mergeCell ref="P24:Q24"/>
    <mergeCell ref="N18:Q18"/>
    <mergeCell ref="A34:E34"/>
    <mergeCell ref="A35:E35"/>
    <mergeCell ref="F34:Q34"/>
    <mergeCell ref="F35:Q35"/>
    <mergeCell ref="L25:M25"/>
    <mergeCell ref="N25:O25"/>
    <mergeCell ref="P25:Q25"/>
    <mergeCell ref="A30:E30"/>
    <mergeCell ref="A29:E29"/>
    <mergeCell ref="F29:Q29"/>
    <mergeCell ref="F30:Q30"/>
    <mergeCell ref="A25:C25"/>
    <mergeCell ref="D25:E25"/>
    <mergeCell ref="F25:G25"/>
    <mergeCell ref="D24:E24"/>
    <mergeCell ref="F24:G24"/>
    <mergeCell ref="H24:I24"/>
    <mergeCell ref="J24:K24"/>
    <mergeCell ref="L24:M24"/>
    <mergeCell ref="A13:M13"/>
    <mergeCell ref="A20:C20"/>
    <mergeCell ref="D20:M20"/>
    <mergeCell ref="N20:Q20"/>
    <mergeCell ref="N14:Q14"/>
    <mergeCell ref="A14:B14"/>
    <mergeCell ref="D14:M14"/>
    <mergeCell ref="D16:M16"/>
    <mergeCell ref="D17:M17"/>
    <mergeCell ref="D18:M18"/>
    <mergeCell ref="D19:M19"/>
    <mergeCell ref="N15:Q15"/>
    <mergeCell ref="N16:Q16"/>
    <mergeCell ref="D15:M15"/>
    <mergeCell ref="N17:Q17"/>
    <mergeCell ref="A8:Q8"/>
    <mergeCell ref="K41:Q41"/>
    <mergeCell ref="K2:P2"/>
    <mergeCell ref="H2:J2"/>
    <mergeCell ref="D4:H4"/>
    <mergeCell ref="A6:Q6"/>
    <mergeCell ref="A7:Q7"/>
    <mergeCell ref="A10:B10"/>
    <mergeCell ref="F10:G10"/>
    <mergeCell ref="N13:Q13"/>
    <mergeCell ref="N12:Q12"/>
    <mergeCell ref="A12:M12"/>
    <mergeCell ref="A24:C24"/>
    <mergeCell ref="N24:O24"/>
    <mergeCell ref="A15:B19"/>
    <mergeCell ref="N19:Q19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6A15-2CD4-4258-AF2D-FA0B0525CFA8}">
  <sheetPr>
    <pageSetUpPr fitToPage="1"/>
  </sheetPr>
  <dimension ref="A1:U41"/>
  <sheetViews>
    <sheetView view="pageBreakPreview" topLeftCell="A13" zoomScaleNormal="100" zoomScaleSheetLayoutView="100" workbookViewId="0">
      <selection activeCell="K2" sqref="K2:P2"/>
    </sheetView>
  </sheetViews>
  <sheetFormatPr defaultRowHeight="18.75" x14ac:dyDescent="0.4"/>
  <cols>
    <col min="1" max="18" width="4.5" customWidth="1"/>
    <col min="19" max="19" width="1.125" customWidth="1"/>
    <col min="20" max="21" width="12.25" customWidth="1"/>
    <col min="22" max="28" width="4.5" customWidth="1"/>
  </cols>
  <sheetData>
    <row r="1" spans="1:21" x14ac:dyDescent="0.4">
      <c r="A1" t="s">
        <v>0</v>
      </c>
    </row>
    <row r="2" spans="1:21" ht="26.25" customHeight="1" x14ac:dyDescent="0.4">
      <c r="H2" s="24" t="s">
        <v>1</v>
      </c>
      <c r="I2" s="24"/>
      <c r="J2" s="24"/>
      <c r="K2" s="23"/>
      <c r="L2" s="23"/>
      <c r="M2" s="23"/>
      <c r="N2" s="23"/>
      <c r="O2" s="23"/>
      <c r="P2" s="23"/>
    </row>
    <row r="3" spans="1:21" ht="9.75" customHeight="1" x14ac:dyDescent="0.4"/>
    <row r="4" spans="1:21" x14ac:dyDescent="0.4">
      <c r="A4" t="s">
        <v>2</v>
      </c>
      <c r="D4" s="23"/>
      <c r="E4" s="23"/>
      <c r="F4" s="23"/>
      <c r="G4" s="23"/>
      <c r="H4" s="23"/>
    </row>
    <row r="5" spans="1:21" ht="7.5" customHeight="1" x14ac:dyDescent="0.4"/>
    <row r="6" spans="1:21" x14ac:dyDescent="0.4">
      <c r="A6" s="25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5"/>
    </row>
    <row r="7" spans="1:21" x14ac:dyDescent="0.4">
      <c r="A7" s="18" t="s">
        <v>39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6"/>
    </row>
    <row r="8" spans="1:21" x14ac:dyDescent="0.4">
      <c r="A8" s="18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6"/>
    </row>
    <row r="9" spans="1:21" ht="6" customHeight="1" x14ac:dyDescent="0.4"/>
    <row r="10" spans="1:21" x14ac:dyDescent="0.4">
      <c r="A10" s="24" t="s">
        <v>4</v>
      </c>
      <c r="B10" s="24"/>
      <c r="C10" s="13"/>
      <c r="D10" t="s">
        <v>5</v>
      </c>
      <c r="E10" s="13"/>
      <c r="F10" s="24" t="s">
        <v>6</v>
      </c>
      <c r="G10" s="24"/>
      <c r="T10" s="64" t="s">
        <v>23</v>
      </c>
      <c r="U10" s="64"/>
    </row>
    <row r="11" spans="1:21" ht="6" customHeight="1" x14ac:dyDescent="0.4"/>
    <row r="12" spans="1:21" ht="26.25" customHeight="1" x14ac:dyDescent="0.4">
      <c r="A12" s="57" t="s">
        <v>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9"/>
      <c r="M12" s="28" t="s">
        <v>41</v>
      </c>
      <c r="N12" s="28"/>
      <c r="O12" s="28"/>
      <c r="P12" s="29" t="s">
        <v>42</v>
      </c>
      <c r="Q12" s="29"/>
      <c r="R12" s="29"/>
      <c r="T12" s="3" t="s">
        <v>43</v>
      </c>
      <c r="U12" s="3" t="s">
        <v>44</v>
      </c>
    </row>
    <row r="13" spans="1:21" x14ac:dyDescent="0.4">
      <c r="A13" s="54" t="s">
        <v>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6"/>
      <c r="M13" s="53">
        <f>ROUNDDOWN(T13,-3)</f>
        <v>0</v>
      </c>
      <c r="N13" s="53"/>
      <c r="O13" s="53"/>
      <c r="P13" s="53">
        <f>ROUNDDOWN(U13,-3)</f>
        <v>0</v>
      </c>
      <c r="Q13" s="53"/>
      <c r="R13" s="53"/>
      <c r="T13" s="11"/>
      <c r="U13" s="15"/>
    </row>
    <row r="14" spans="1:21" ht="18.75" customHeight="1" x14ac:dyDescent="0.4">
      <c r="A14" s="45" t="s">
        <v>10</v>
      </c>
      <c r="B14" s="46"/>
      <c r="C14" s="2" t="s">
        <v>11</v>
      </c>
      <c r="D14" s="49" t="s">
        <v>19</v>
      </c>
      <c r="E14" s="50"/>
      <c r="F14" s="50"/>
      <c r="G14" s="50"/>
      <c r="H14" s="50"/>
      <c r="I14" s="50"/>
      <c r="J14" s="50"/>
      <c r="K14" s="50"/>
      <c r="L14" s="51"/>
      <c r="M14" s="53">
        <f>ROUNDUP(T14,-3)</f>
        <v>0</v>
      </c>
      <c r="N14" s="53"/>
      <c r="O14" s="53"/>
      <c r="P14" s="53">
        <f>ROUNDUP(U14,-3)</f>
        <v>0</v>
      </c>
      <c r="Q14" s="53"/>
      <c r="R14" s="53"/>
      <c r="T14" s="11"/>
      <c r="U14" s="15"/>
    </row>
    <row r="15" spans="1:21" ht="21.75" customHeight="1" x14ac:dyDescent="0.4">
      <c r="A15" s="33" t="s">
        <v>55</v>
      </c>
      <c r="B15" s="34"/>
      <c r="C15" s="2" t="s">
        <v>12</v>
      </c>
      <c r="D15" s="49" t="s">
        <v>17</v>
      </c>
      <c r="E15" s="50"/>
      <c r="F15" s="50"/>
      <c r="G15" s="50"/>
      <c r="H15" s="50"/>
      <c r="I15" s="50"/>
      <c r="J15" s="50"/>
      <c r="K15" s="50"/>
      <c r="L15" s="51"/>
      <c r="M15" s="53">
        <f>ROUNDUP(T15,-3)</f>
        <v>0</v>
      </c>
      <c r="N15" s="53"/>
      <c r="O15" s="53"/>
      <c r="P15" s="53">
        <f>ROUNDUP(U15,-3)</f>
        <v>0</v>
      </c>
      <c r="Q15" s="53"/>
      <c r="R15" s="53"/>
      <c r="T15" s="11"/>
      <c r="U15" s="16">
        <v>0</v>
      </c>
    </row>
    <row r="16" spans="1:21" x14ac:dyDescent="0.4">
      <c r="A16" s="33"/>
      <c r="B16" s="34"/>
      <c r="C16" s="2" t="s">
        <v>13</v>
      </c>
      <c r="D16" s="49" t="s">
        <v>18</v>
      </c>
      <c r="E16" s="50"/>
      <c r="F16" s="50"/>
      <c r="G16" s="50"/>
      <c r="H16" s="50"/>
      <c r="I16" s="50"/>
      <c r="J16" s="50"/>
      <c r="K16" s="50"/>
      <c r="L16" s="51"/>
      <c r="M16" s="53">
        <f>ROUNDUP(T16,-3)</f>
        <v>0</v>
      </c>
      <c r="N16" s="53"/>
      <c r="O16" s="53"/>
      <c r="P16" s="53">
        <f>ROUNDUP(U16,-3)</f>
        <v>0</v>
      </c>
      <c r="Q16" s="53"/>
      <c r="R16" s="53"/>
      <c r="T16" s="11"/>
      <c r="U16" s="15"/>
    </row>
    <row r="17" spans="1:21" x14ac:dyDescent="0.4">
      <c r="A17" s="33"/>
      <c r="B17" s="34"/>
      <c r="C17" s="2" t="s">
        <v>14</v>
      </c>
      <c r="D17" s="49" t="s">
        <v>54</v>
      </c>
      <c r="E17" s="50"/>
      <c r="F17" s="50"/>
      <c r="G17" s="50"/>
      <c r="H17" s="50"/>
      <c r="I17" s="50"/>
      <c r="J17" s="50"/>
      <c r="K17" s="50"/>
      <c r="L17" s="51"/>
      <c r="M17" s="53">
        <f>T17</f>
        <v>0</v>
      </c>
      <c r="N17" s="53"/>
      <c r="O17" s="53"/>
      <c r="P17" s="53"/>
      <c r="Q17" s="53"/>
      <c r="R17" s="53"/>
      <c r="T17" s="62"/>
      <c r="U17" s="63"/>
    </row>
    <row r="18" spans="1:21" ht="33" customHeight="1" x14ac:dyDescent="0.4">
      <c r="A18" s="33"/>
      <c r="B18" s="34"/>
      <c r="C18" s="2" t="s">
        <v>15</v>
      </c>
      <c r="D18" s="52" t="s">
        <v>20</v>
      </c>
      <c r="E18" s="60"/>
      <c r="F18" s="60"/>
      <c r="G18" s="60"/>
      <c r="H18" s="60"/>
      <c r="I18" s="60"/>
      <c r="J18" s="60"/>
      <c r="K18" s="60"/>
      <c r="L18" s="61"/>
      <c r="M18" s="65">
        <f>IF(M17*2&lt;T18,M17*2,ROUNDUP(T18,-3))</f>
        <v>0</v>
      </c>
      <c r="N18" s="65"/>
      <c r="O18" s="65"/>
      <c r="P18" s="65"/>
      <c r="Q18" s="65"/>
      <c r="R18" s="65"/>
      <c r="T18" s="4">
        <f>((M13+P13)-M14-M15-M16-P14-P15-P16-M17)*20/100</f>
        <v>0</v>
      </c>
    </row>
    <row r="19" spans="1:21" x14ac:dyDescent="0.4">
      <c r="A19" s="35"/>
      <c r="B19" s="36"/>
      <c r="C19" s="2" t="s">
        <v>16</v>
      </c>
      <c r="D19" s="49" t="s">
        <v>21</v>
      </c>
      <c r="E19" s="50"/>
      <c r="F19" s="50"/>
      <c r="G19" s="50"/>
      <c r="H19" s="50"/>
      <c r="I19" s="50"/>
      <c r="J19" s="50"/>
      <c r="K19" s="50"/>
      <c r="L19" s="51"/>
      <c r="M19" s="53">
        <f>M14+M15+M16+P14+P15+P16+M17+M18</f>
        <v>0</v>
      </c>
      <c r="N19" s="53"/>
      <c r="O19" s="53"/>
      <c r="P19" s="53"/>
      <c r="Q19" s="53"/>
      <c r="R19" s="53"/>
    </row>
    <row r="20" spans="1:21" ht="51" customHeight="1" x14ac:dyDescent="0.4">
      <c r="A20" s="39" t="s">
        <v>52</v>
      </c>
      <c r="B20" s="39"/>
      <c r="C20" s="39"/>
      <c r="D20" s="52" t="s">
        <v>45</v>
      </c>
      <c r="E20" s="50"/>
      <c r="F20" s="50"/>
      <c r="G20" s="50"/>
      <c r="H20" s="50"/>
      <c r="I20" s="50"/>
      <c r="J20" s="50"/>
      <c r="K20" s="50"/>
      <c r="L20" s="51"/>
      <c r="M20" s="53">
        <f>M13+P13-M19</f>
        <v>0</v>
      </c>
      <c r="N20" s="53"/>
      <c r="O20" s="53"/>
      <c r="P20" s="53"/>
      <c r="Q20" s="53"/>
      <c r="R20" s="53"/>
    </row>
    <row r="21" spans="1:21" x14ac:dyDescent="0.4">
      <c r="B21" s="1" t="s">
        <v>26</v>
      </c>
    </row>
    <row r="22" spans="1:21" ht="4.5" customHeight="1" x14ac:dyDescent="0.4"/>
    <row r="23" spans="1:21" x14ac:dyDescent="0.4">
      <c r="A23" s="1" t="s">
        <v>24</v>
      </c>
    </row>
    <row r="24" spans="1:21" ht="33" customHeight="1" x14ac:dyDescent="0.4">
      <c r="A24" s="32" t="s">
        <v>36</v>
      </c>
      <c r="B24" s="29"/>
      <c r="C24" s="29"/>
      <c r="D24" s="28">
        <v>1</v>
      </c>
      <c r="E24" s="28"/>
      <c r="F24" s="28">
        <v>2</v>
      </c>
      <c r="G24" s="28"/>
      <c r="H24" s="28">
        <v>3</v>
      </c>
      <c r="I24" s="28"/>
      <c r="J24" s="28">
        <v>4</v>
      </c>
      <c r="K24" s="28"/>
      <c r="L24" s="28">
        <v>5</v>
      </c>
      <c r="M24" s="28"/>
      <c r="N24" s="28">
        <v>6</v>
      </c>
      <c r="O24" s="28"/>
      <c r="P24" s="28">
        <v>7</v>
      </c>
      <c r="Q24" s="28"/>
      <c r="R24" s="7"/>
    </row>
    <row r="25" spans="1:21" x14ac:dyDescent="0.4">
      <c r="A25" s="28" t="s">
        <v>25</v>
      </c>
      <c r="B25" s="29"/>
      <c r="C25" s="29"/>
      <c r="D25" s="48">
        <v>100000</v>
      </c>
      <c r="E25" s="29"/>
      <c r="F25" s="48">
        <v>145000</v>
      </c>
      <c r="G25" s="29"/>
      <c r="H25" s="48">
        <v>190000</v>
      </c>
      <c r="I25" s="29"/>
      <c r="J25" s="48">
        <v>235000</v>
      </c>
      <c r="K25" s="29"/>
      <c r="L25" s="48">
        <v>280000</v>
      </c>
      <c r="M25" s="29"/>
      <c r="N25" s="48">
        <v>325000</v>
      </c>
      <c r="O25" s="29"/>
      <c r="P25" s="48">
        <v>370000</v>
      </c>
      <c r="Q25" s="29"/>
      <c r="R25" s="8"/>
    </row>
    <row r="26" spans="1:21" x14ac:dyDescent="0.4">
      <c r="B26" s="1" t="s">
        <v>37</v>
      </c>
    </row>
    <row r="27" spans="1:21" ht="6" customHeight="1" x14ac:dyDescent="0.4"/>
    <row r="28" spans="1:21" x14ac:dyDescent="0.4">
      <c r="A28" s="1" t="s">
        <v>27</v>
      </c>
      <c r="B28" s="1"/>
    </row>
    <row r="29" spans="1:21" x14ac:dyDescent="0.4">
      <c r="A29" s="28" t="s">
        <v>29</v>
      </c>
      <c r="B29" s="29"/>
      <c r="C29" s="29"/>
      <c r="D29" s="29"/>
      <c r="E29" s="29"/>
      <c r="F29" s="38" t="s">
        <v>30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9"/>
    </row>
    <row r="30" spans="1:21" ht="33.75" customHeight="1" x14ac:dyDescent="0.35">
      <c r="A30" s="28" t="s">
        <v>28</v>
      </c>
      <c r="B30" s="29"/>
      <c r="C30" s="29"/>
      <c r="D30" s="29"/>
      <c r="E30" s="29"/>
      <c r="F30" s="38" t="s" ph="1">
        <v>31</v>
      </c>
      <c r="G30" s="38" ph="1"/>
      <c r="H30" s="38" ph="1"/>
      <c r="I30" s="38" ph="1"/>
      <c r="J30" s="38" ph="1"/>
      <c r="K30" s="38" ph="1"/>
      <c r="L30" s="38" ph="1"/>
      <c r="M30" s="38" ph="1"/>
      <c r="N30" s="38" ph="1"/>
      <c r="O30" s="38" ph="1"/>
      <c r="P30" s="38" ph="1"/>
      <c r="Q30" s="38" ph="1"/>
      <c r="R30" s="10" ph="1"/>
    </row>
    <row r="31" spans="1:21" ht="18.75" customHeight="1" x14ac:dyDescent="0.4">
      <c r="A31" s="1" t="s">
        <v>40</v>
      </c>
    </row>
    <row r="32" spans="1:21" ht="4.5" customHeight="1" x14ac:dyDescent="0.4"/>
    <row r="33" spans="1:18" x14ac:dyDescent="0.4">
      <c r="A33" s="1" t="s">
        <v>50</v>
      </c>
    </row>
    <row r="34" spans="1:18" x14ac:dyDescent="0.4">
      <c r="A34" s="28" t="s">
        <v>33</v>
      </c>
      <c r="B34" s="29"/>
      <c r="C34" s="29"/>
      <c r="D34" s="29"/>
      <c r="E34" s="29"/>
      <c r="F34" s="38" t="s">
        <v>34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9"/>
    </row>
    <row r="35" spans="1:18" x14ac:dyDescent="0.4">
      <c r="A35" s="29" t="s">
        <v>32</v>
      </c>
      <c r="B35" s="29"/>
      <c r="C35" s="29"/>
      <c r="D35" s="29"/>
      <c r="E35" s="29"/>
      <c r="F35" s="38" t="s">
        <v>35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9"/>
    </row>
    <row r="36" spans="1:18" ht="6" customHeight="1" x14ac:dyDescent="0.4"/>
    <row r="37" spans="1:18" x14ac:dyDescent="0.4">
      <c r="A37" s="1" t="s">
        <v>46</v>
      </c>
    </row>
    <row r="38" spans="1:18" x14ac:dyDescent="0.4">
      <c r="A38" s="1" t="s">
        <v>53</v>
      </c>
    </row>
    <row r="39" spans="1:18" x14ac:dyDescent="0.4">
      <c r="A39" s="1" t="s">
        <v>47</v>
      </c>
    </row>
    <row r="40" spans="1:18" x14ac:dyDescent="0.4">
      <c r="L40" s="17"/>
      <c r="M40" s="17"/>
      <c r="N40" s="17"/>
      <c r="O40" s="17"/>
      <c r="P40" s="17"/>
      <c r="Q40" s="17"/>
      <c r="R40" s="17"/>
    </row>
    <row r="41" spans="1:18" x14ac:dyDescent="0.4">
      <c r="L41" s="20" t="s">
        <v>48</v>
      </c>
      <c r="M41" s="21"/>
      <c r="N41" s="21"/>
      <c r="O41" s="21"/>
      <c r="P41" s="21"/>
      <c r="Q41" s="21"/>
      <c r="R41" s="22"/>
    </row>
  </sheetData>
  <sheetProtection password="DCC3" sheet="1" selectLockedCells="1"/>
  <mergeCells count="61">
    <mergeCell ref="M20:R20"/>
    <mergeCell ref="T17:U17"/>
    <mergeCell ref="T10:U10"/>
    <mergeCell ref="M16:O16"/>
    <mergeCell ref="P14:R14"/>
    <mergeCell ref="P15:R15"/>
    <mergeCell ref="P16:R16"/>
    <mergeCell ref="M17:R17"/>
    <mergeCell ref="M18:R18"/>
    <mergeCell ref="M12:O12"/>
    <mergeCell ref="P12:R12"/>
    <mergeCell ref="M13:O13"/>
    <mergeCell ref="P13:R13"/>
    <mergeCell ref="M14:O14"/>
    <mergeCell ref="M15:O15"/>
    <mergeCell ref="A35:E35"/>
    <mergeCell ref="F35:Q35"/>
    <mergeCell ref="A13:L13"/>
    <mergeCell ref="A12:L12"/>
    <mergeCell ref="D14:L14"/>
    <mergeCell ref="D15:L15"/>
    <mergeCell ref="D16:L16"/>
    <mergeCell ref="D17:L17"/>
    <mergeCell ref="D18:L18"/>
    <mergeCell ref="A29:E29"/>
    <mergeCell ref="F29:Q29"/>
    <mergeCell ref="A30:E30"/>
    <mergeCell ref="F30:Q30"/>
    <mergeCell ref="A34:E34"/>
    <mergeCell ref="F34:Q34"/>
    <mergeCell ref="N24:O24"/>
    <mergeCell ref="L25:M25"/>
    <mergeCell ref="N25:O25"/>
    <mergeCell ref="P25:Q25"/>
    <mergeCell ref="A24:C24"/>
    <mergeCell ref="D24:E24"/>
    <mergeCell ref="F24:G24"/>
    <mergeCell ref="H24:I24"/>
    <mergeCell ref="J24:K24"/>
    <mergeCell ref="L24:M24"/>
    <mergeCell ref="A25:C25"/>
    <mergeCell ref="D25:E25"/>
    <mergeCell ref="F25:G25"/>
    <mergeCell ref="H25:I25"/>
    <mergeCell ref="J25:K25"/>
    <mergeCell ref="L41:R41"/>
    <mergeCell ref="A10:B10"/>
    <mergeCell ref="F10:G10"/>
    <mergeCell ref="H2:J2"/>
    <mergeCell ref="K2:P2"/>
    <mergeCell ref="D4:H4"/>
    <mergeCell ref="A6:Q6"/>
    <mergeCell ref="A7:Q7"/>
    <mergeCell ref="A8:Q8"/>
    <mergeCell ref="A20:C20"/>
    <mergeCell ref="D19:L19"/>
    <mergeCell ref="D20:L20"/>
    <mergeCell ref="M19:R19"/>
    <mergeCell ref="A14:B14"/>
    <mergeCell ref="A15:B19"/>
    <mergeCell ref="P24:Q24"/>
  </mergeCells>
  <phoneticPr fontId="2"/>
  <pageMargins left="0.7" right="0.7" top="0.75" bottom="0.75" header="0.3" footer="0.3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給与</vt:lpstr>
      <vt:lpstr>賞与含む</vt:lpstr>
      <vt:lpstr>給与!Print_Area</vt:lpstr>
      <vt:lpstr>賞与含む!Print_Area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2024-05-24T01:04:45Z</cp:lastPrinted>
  <dcterms:created xsi:type="dcterms:W3CDTF">2024-05-23T02:41:43Z</dcterms:created>
  <dcterms:modified xsi:type="dcterms:W3CDTF">2024-05-27T01:23:03Z</dcterms:modified>
</cp:coreProperties>
</file>