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<sst xmlns="http://schemas.openxmlformats.org/spreadsheetml/2006/main" count="221" uniqueCount="111">
  <si>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</si>
  <si>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</si>
  <si>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</si>
  <si>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</si>
  <si>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</si>
  <si>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</si>
  <si>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</si>
  <si>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</si>
  <si>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</si>
  <si>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</si>
  <si>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</si>
  <si>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</si>
  <si>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</si>
  <si>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</si>
  <si>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</si>
  <si>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</si>
  <si>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</si>
  <si>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</si>
  <si>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</si>
  <si>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</si>
  <si>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</si>
  <si>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</si>
  <si>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</si>
  <si>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</si>
  <si>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</si>
  <si>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</si>
  <si>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</si>
  <si>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</si>
  <si>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</si>
  <si>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</si>
  <si>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</si>
  <si>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</si>
  <si>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</si>
  <si>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</si>
  <si>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</si>
  <si>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</si>
  <si>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</si>
  <si>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</si>
  <si>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</si>
  <si>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</si>
  <si>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</si>
  <si>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</si>
  <si>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</si>
  <si>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</si>
  <si>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</si>
  <si>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</si>
  <si>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</si>
  <si>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</si>
  <si>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</si>
  <si>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</si>
  <si>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</si>
  <si>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</si>
  <si>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</si>
  <si>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</si>
  <si>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</si>
  <si>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</si>
  <si>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</si>
  <si>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</si>
  <si>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</si>
  <si>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</si>
  <si>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</si>
  <si>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</si>
  <si>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</si>
  <si>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</si>
  <si>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</si>
  <si>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</si>
  <si>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</si>
  <si>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</si>
  <si>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</si>
  <si>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</si>
  <si>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</si>
  <si>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</si>
  <si>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</si>
  <si>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</si>
  <si>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</si>
  <si>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</si>
  <si>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</si>
  <si>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</si>
  <si>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</si>
  <si>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</si>
  <si>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</si>
  <si>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</si>
  <si>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</si>
  <si>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</si>
  <si>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</si>
  <si>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</si>
  <si>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</si>
  <si>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</si>
  <si>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</si>
  <si>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</si>
  <si>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</si>
  <si>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</si>
  <si>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</si>
  <si>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</si>
  <si>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</si>
  <si>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</si>
  <si>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熊本県　南小国町</t>
  </si>
  <si>
    <t>法非適用</t>
  </si>
  <si>
    <t>下水道事業</t>
  </si>
  <si>
    <t>特定環境保全公共下水道</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</si>
  <si>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</si>
  <si>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</si>
  <si>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</si>
  <si>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</si>
  <si>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</si>
  <si>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</si>
  <si>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</si>
  <si>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</si>
  <si>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収益的収支比率、経費回収率が下降しており、汚水処理原価については増加となっているが、現在も未普及地区への管渠等布設工事を行っている状況であるため、経営改善の取組として未加入者の加入促進を進める。
また、工事完了後の維持管理費の状況を踏まえつつ経営改善計画の見直しが必要と考える。</t>
    <rPh sb="0" eb="3">
      <t>シュウエキテキ</t>
    </rPh>
    <rPh sb="3" eb="5">
      <t>シュウシ</t>
    </rPh>
    <rPh sb="5" eb="7">
      <t>ヒリツ</t>
    </rPh>
    <rPh sb="8" eb="10">
      <t>ケイヒ</t>
    </rPh>
    <rPh sb="10" eb="13">
      <t>カイシュウリツ</t>
    </rPh>
    <rPh sb="14" eb="16">
      <t>カコウ</t>
    </rPh>
    <rPh sb="21" eb="23">
      <t>オスイ</t>
    </rPh>
    <rPh sb="23" eb="25">
      <t>ショリ</t>
    </rPh>
    <rPh sb="25" eb="27">
      <t>ゲンカ</t>
    </rPh>
    <rPh sb="32" eb="34">
      <t>ゾウカ</t>
    </rPh>
    <rPh sb="42" eb="44">
      <t>ゲンザイ</t>
    </rPh>
    <rPh sb="45" eb="46">
      <t>ミ</t>
    </rPh>
    <rPh sb="46" eb="48">
      <t>フキュウ</t>
    </rPh>
    <rPh sb="48" eb="50">
      <t>チク</t>
    </rPh>
    <rPh sb="52" eb="54">
      <t>カンキョ</t>
    </rPh>
    <rPh sb="54" eb="55">
      <t>トウ</t>
    </rPh>
    <rPh sb="55" eb="57">
      <t>フセツ</t>
    </rPh>
    <rPh sb="57" eb="59">
      <t>コウジ</t>
    </rPh>
    <rPh sb="60" eb="61">
      <t>オコナ</t>
    </rPh>
    <rPh sb="65" eb="67">
      <t>ジョウキョウ</t>
    </rPh>
    <rPh sb="73" eb="75">
      <t>ケイエイ</t>
    </rPh>
    <rPh sb="75" eb="77">
      <t>カイゼン</t>
    </rPh>
    <rPh sb="93" eb="94">
      <t>スス</t>
    </rPh>
    <rPh sb="101" eb="103">
      <t>コウジ</t>
    </rPh>
    <rPh sb="103" eb="106">
      <t>カンリョウゴ</t>
    </rPh>
    <rPh sb="107" eb="109">
      <t>イジ</t>
    </rPh>
    <rPh sb="109" eb="112">
      <t>カンリヒ</t>
    </rPh>
    <rPh sb="113" eb="115">
      <t>ジョウキョウ</t>
    </rPh>
    <rPh sb="116" eb="117">
      <t>フ</t>
    </rPh>
    <rPh sb="121" eb="123">
      <t>ケイエイ</t>
    </rPh>
    <rPh sb="123" eb="125">
      <t>カイゼン</t>
    </rPh>
    <rPh sb="125" eb="127">
      <t>ケイカク</t>
    </rPh>
    <rPh sb="128" eb="130">
      <t>ミナオ</t>
    </rPh>
    <rPh sb="132" eb="134">
      <t>ヒツヨウ</t>
    </rPh>
    <rPh sb="135" eb="136">
      <t>カンガ</t>
    </rPh>
    <phoneticPr fontId="4"/>
  </si>
  <si>
    <t>平成１９年からの供用開始であり、現在も未普及地区への管渠等布設工事を行っており、工事完了後に更新計画や長寿命化計画を策定予定である。</t>
    <rPh sb="0" eb="2">
      <t>ヘイセイ</t>
    </rPh>
    <rPh sb="4" eb="5">
      <t>ネン</t>
    </rPh>
    <rPh sb="8" eb="10">
      <t>キョウヨウ</t>
    </rPh>
    <rPh sb="10" eb="12">
      <t>カイシ</t>
    </rPh>
    <rPh sb="16" eb="18">
      <t>ゲンザイ</t>
    </rPh>
    <rPh sb="19" eb="20">
      <t>ミ</t>
    </rPh>
    <rPh sb="20" eb="22">
      <t>フキュウ</t>
    </rPh>
    <rPh sb="22" eb="24">
      <t>チク</t>
    </rPh>
    <rPh sb="26" eb="28">
      <t>カンキョ</t>
    </rPh>
    <rPh sb="28" eb="29">
      <t>トウ</t>
    </rPh>
    <rPh sb="29" eb="31">
      <t>フセツ</t>
    </rPh>
    <rPh sb="31" eb="33">
      <t>コウジ</t>
    </rPh>
    <rPh sb="34" eb="35">
      <t>オコナ</t>
    </rPh>
    <rPh sb="40" eb="42">
      <t>コウジ</t>
    </rPh>
    <rPh sb="42" eb="45">
      <t>カンリョウゴ</t>
    </rPh>
    <rPh sb="46" eb="48">
      <t>コウシン</t>
    </rPh>
    <rPh sb="48" eb="50">
      <t>ケイカク</t>
    </rPh>
    <rPh sb="51" eb="55">
      <t>チョウジュミョウカ</t>
    </rPh>
    <rPh sb="55" eb="57">
      <t>ケイカク</t>
    </rPh>
    <rPh sb="58" eb="60">
      <t>サクテイ</t>
    </rPh>
    <rPh sb="60" eb="62">
      <t>ヨテイ</t>
    </rPh>
    <phoneticPr fontId="4"/>
  </si>
  <si>
    <t>平成１９年からの供用開始であり、現在も未普及地区への管渠等布設工事を行っており、工事完了後に施設等の更新計画や経営改善に向けての計画を見直し予定である。
また、現段階での経営改善の取り組みとして使用料収入の増加を図るため、未加入者への加入促進に取組み、水洗化率の向上を目指す。</t>
    <rPh sb="0" eb="2">
      <t>ヘイセイ</t>
    </rPh>
    <rPh sb="4" eb="5">
      <t>ネン</t>
    </rPh>
    <rPh sb="8" eb="10">
      <t>キョウヨウ</t>
    </rPh>
    <rPh sb="10" eb="12">
      <t>カイシ</t>
    </rPh>
    <rPh sb="16" eb="18">
      <t>ゲンザイ</t>
    </rPh>
    <rPh sb="19" eb="20">
      <t>ミ</t>
    </rPh>
    <rPh sb="20" eb="22">
      <t>フキュウ</t>
    </rPh>
    <rPh sb="22" eb="24">
      <t>チク</t>
    </rPh>
    <rPh sb="26" eb="28">
      <t>カンキョ</t>
    </rPh>
    <rPh sb="28" eb="29">
      <t>トウ</t>
    </rPh>
    <rPh sb="29" eb="31">
      <t>フセツ</t>
    </rPh>
    <rPh sb="31" eb="33">
      <t>コウジ</t>
    </rPh>
    <rPh sb="34" eb="35">
      <t>オコナ</t>
    </rPh>
    <rPh sb="40" eb="42">
      <t>コウジ</t>
    </rPh>
    <rPh sb="42" eb="45">
      <t>カンリョウゴ</t>
    </rPh>
    <rPh sb="46" eb="48">
      <t>シセツ</t>
    </rPh>
    <rPh sb="48" eb="49">
      <t>トウ</t>
    </rPh>
    <rPh sb="50" eb="52">
      <t>コウシン</t>
    </rPh>
    <rPh sb="52" eb="54">
      <t>ケイカク</t>
    </rPh>
    <rPh sb="55" eb="57">
      <t>ケイエイ</t>
    </rPh>
    <rPh sb="57" eb="59">
      <t>カイゼン</t>
    </rPh>
    <rPh sb="60" eb="61">
      <t>ム</t>
    </rPh>
    <rPh sb="64" eb="66">
      <t>ケイカク</t>
    </rPh>
    <rPh sb="67" eb="69">
      <t>ミナオ</t>
    </rPh>
    <rPh sb="70" eb="72">
      <t>ヨテイ</t>
    </rPh>
    <rPh sb="80" eb="83">
      <t>ゲンダンカイ</t>
    </rPh>
    <rPh sb="85" eb="87">
      <t>ケイエイ</t>
    </rPh>
    <rPh sb="87" eb="89">
      <t>カイゼン</t>
    </rPh>
    <rPh sb="90" eb="91">
      <t>ト</t>
    </rPh>
    <rPh sb="92" eb="93">
      <t>ク</t>
    </rPh>
    <rPh sb="97" eb="100">
      <t>シヨウリョウ</t>
    </rPh>
    <rPh sb="100" eb="102">
      <t>シュウニュウ</t>
    </rPh>
    <rPh sb="103" eb="105">
      <t>ゾウカ</t>
    </rPh>
    <rPh sb="106" eb="107">
      <t>ハカ</t>
    </rPh>
    <rPh sb="111" eb="115">
      <t>ミカニュウシャ</t>
    </rPh>
    <rPh sb="117" eb="119">
      <t>カニュウ</t>
    </rPh>
    <rPh sb="119" eb="121">
      <t>ソクシン</t>
    </rPh>
    <rPh sb="122" eb="124">
      <t>トリクミ</t>
    </rPh>
    <rPh sb="126" eb="129">
      <t>スイセンカ</t>
    </rPh>
    <rPh sb="129" eb="130">
      <t>リツ</t>
    </rPh>
    <rPh sb="131" eb="133">
      <t>コウジョウ</t>
    </rPh>
    <rPh sb="134" eb="136">
      <t>メザ</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</si>
</sst>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6626560"/>
        <c:axId val="96645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0.05</c:v>
                </c:pt>
                <c:pt idx="3">
                  <c:v>7.0000000000000007E-2</c:v>
                </c:pt>
                <c:pt idx="4">
                  <c:v>0.08</c:v>
                </c:pt>
              </c:numCache>
            </c:numRef>
          </c:val>
          <c:smooth val="0"/>
        </c:ser>
        <c:dLbls>
          <c:showLegendKey val="0"/>
          <c:showVal val="0"/>
          <c:showCatName val="0"/>
          <c:showSerName val="0"/>
          <c:showPercent val="0"/>
          <c:showBubbleSize val="0"/>
        </c:dLbls>
        <c:marker val="1"/>
        <c:smooth val="0"/>
        <c:axId val="96626560"/>
        <c:axId val="96645120"/>
      </c:lineChart>
      <c:dateAx>
        <c:axId val="96626560"/>
        <c:scaling>
          <c:orientation val="minMax"/>
        </c:scaling>
        <c:delete val="1"/>
        <c:axPos val="b"/>
        <c:numFmt formatCode="ge" sourceLinked="1"/>
        <c:majorTickMark val="none"/>
        <c:minorTickMark val="none"/>
        <c:tickLblPos val="none"/>
        <c:crossAx val="96645120"/>
        <c:crosses val="autoZero"/>
        <c:auto val="1"/>
        <c:lblOffset val="100"/>
        <c:baseTimeUnit val="years"/>
      </c:dateAx>
      <c:valAx>
        <c:axId val="96645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62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54.55</c:v>
                </c:pt>
                <c:pt idx="1">
                  <c:v>57.45</c:v>
                </c:pt>
                <c:pt idx="2">
                  <c:v>58.91</c:v>
                </c:pt>
                <c:pt idx="3">
                  <c:v>54.55</c:v>
                </c:pt>
                <c:pt idx="4">
                  <c:v>56</c:v>
                </c:pt>
              </c:numCache>
            </c:numRef>
          </c:val>
        </c:ser>
        <c:dLbls>
          <c:showLegendKey val="0"/>
          <c:showVal val="0"/>
          <c:showCatName val="0"/>
          <c:showSerName val="0"/>
          <c:showPercent val="0"/>
          <c:showBubbleSize val="0"/>
        </c:dLbls>
        <c:gapWidth val="150"/>
        <c:axId val="106531072"/>
        <c:axId val="106545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36.18</c:v>
                </c:pt>
                <c:pt idx="1">
                  <c:v>36.799999999999997</c:v>
                </c:pt>
                <c:pt idx="2">
                  <c:v>36.67</c:v>
                </c:pt>
                <c:pt idx="3">
                  <c:v>36.200000000000003</c:v>
                </c:pt>
                <c:pt idx="4">
                  <c:v>34.74</c:v>
                </c:pt>
              </c:numCache>
            </c:numRef>
          </c:val>
          <c:smooth val="0"/>
        </c:ser>
        <c:dLbls>
          <c:showLegendKey val="0"/>
          <c:showVal val="0"/>
          <c:showCatName val="0"/>
          <c:showSerName val="0"/>
          <c:showPercent val="0"/>
          <c:showBubbleSize val="0"/>
        </c:dLbls>
        <c:marker val="1"/>
        <c:smooth val="0"/>
        <c:axId val="106531072"/>
        <c:axId val="106545536"/>
      </c:lineChart>
      <c:dateAx>
        <c:axId val="106531072"/>
        <c:scaling>
          <c:orientation val="minMax"/>
        </c:scaling>
        <c:delete val="1"/>
        <c:axPos val="b"/>
        <c:numFmt formatCode="ge" sourceLinked="1"/>
        <c:majorTickMark val="none"/>
        <c:minorTickMark val="none"/>
        <c:tickLblPos val="none"/>
        <c:crossAx val="106545536"/>
        <c:crosses val="autoZero"/>
        <c:auto val="1"/>
        <c:lblOffset val="100"/>
        <c:baseTimeUnit val="years"/>
      </c:dateAx>
      <c:valAx>
        <c:axId val="106545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53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63.64</c:v>
                </c:pt>
                <c:pt idx="1">
                  <c:v>64.56</c:v>
                </c:pt>
                <c:pt idx="2">
                  <c:v>66.790000000000006</c:v>
                </c:pt>
                <c:pt idx="3">
                  <c:v>67.2</c:v>
                </c:pt>
                <c:pt idx="4">
                  <c:v>69.44</c:v>
                </c:pt>
              </c:numCache>
            </c:numRef>
          </c:val>
        </c:ser>
        <c:dLbls>
          <c:showLegendKey val="0"/>
          <c:showVal val="0"/>
          <c:showCatName val="0"/>
          <c:showSerName val="0"/>
          <c:showPercent val="0"/>
          <c:showBubbleSize val="0"/>
        </c:dLbls>
        <c:gapWidth val="150"/>
        <c:axId val="106588032"/>
        <c:axId val="106594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72.14</c:v>
                </c:pt>
                <c:pt idx="1">
                  <c:v>71.62</c:v>
                </c:pt>
                <c:pt idx="2">
                  <c:v>71.239999999999995</c:v>
                </c:pt>
                <c:pt idx="3">
                  <c:v>71.069999999999993</c:v>
                </c:pt>
                <c:pt idx="4">
                  <c:v>70.14</c:v>
                </c:pt>
              </c:numCache>
            </c:numRef>
          </c:val>
          <c:smooth val="0"/>
        </c:ser>
        <c:dLbls>
          <c:showLegendKey val="0"/>
          <c:showVal val="0"/>
          <c:showCatName val="0"/>
          <c:showSerName val="0"/>
          <c:showPercent val="0"/>
          <c:showBubbleSize val="0"/>
        </c:dLbls>
        <c:marker val="1"/>
        <c:smooth val="0"/>
        <c:axId val="106588032"/>
        <c:axId val="106594304"/>
      </c:lineChart>
      <c:dateAx>
        <c:axId val="106588032"/>
        <c:scaling>
          <c:orientation val="minMax"/>
        </c:scaling>
        <c:delete val="1"/>
        <c:axPos val="b"/>
        <c:numFmt formatCode="ge" sourceLinked="1"/>
        <c:majorTickMark val="none"/>
        <c:minorTickMark val="none"/>
        <c:tickLblPos val="none"/>
        <c:crossAx val="106594304"/>
        <c:crosses val="autoZero"/>
        <c:auto val="1"/>
        <c:lblOffset val="100"/>
        <c:baseTimeUnit val="years"/>
      </c:dateAx>
      <c:valAx>
        <c:axId val="10659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588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100.28</c:v>
                </c:pt>
                <c:pt idx="1">
                  <c:v>101.6</c:v>
                </c:pt>
                <c:pt idx="2">
                  <c:v>103.4</c:v>
                </c:pt>
                <c:pt idx="3">
                  <c:v>103.51</c:v>
                </c:pt>
                <c:pt idx="4">
                  <c:v>95.91</c:v>
                </c:pt>
              </c:numCache>
            </c:numRef>
          </c:val>
        </c:ser>
        <c:dLbls>
          <c:showLegendKey val="0"/>
          <c:showVal val="0"/>
          <c:showCatName val="0"/>
          <c:showSerName val="0"/>
          <c:showPercent val="0"/>
          <c:showBubbleSize val="0"/>
        </c:dLbls>
        <c:gapWidth val="150"/>
        <c:axId val="99878400"/>
        <c:axId val="99880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878400"/>
        <c:axId val="99880320"/>
      </c:lineChart>
      <c:dateAx>
        <c:axId val="99878400"/>
        <c:scaling>
          <c:orientation val="minMax"/>
        </c:scaling>
        <c:delete val="1"/>
        <c:axPos val="b"/>
        <c:numFmt formatCode="ge" sourceLinked="1"/>
        <c:majorTickMark val="none"/>
        <c:minorTickMark val="none"/>
        <c:tickLblPos val="none"/>
        <c:crossAx val="99880320"/>
        <c:crosses val="autoZero"/>
        <c:auto val="1"/>
        <c:lblOffset val="100"/>
        <c:baseTimeUnit val="years"/>
      </c:dateAx>
      <c:valAx>
        <c:axId val="99880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87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9927168"/>
        <c:axId val="99929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927168"/>
        <c:axId val="99929088"/>
      </c:lineChart>
      <c:dateAx>
        <c:axId val="99927168"/>
        <c:scaling>
          <c:orientation val="minMax"/>
        </c:scaling>
        <c:delete val="1"/>
        <c:axPos val="b"/>
        <c:numFmt formatCode="ge" sourceLinked="1"/>
        <c:majorTickMark val="none"/>
        <c:minorTickMark val="none"/>
        <c:tickLblPos val="none"/>
        <c:crossAx val="99929088"/>
        <c:crosses val="autoZero"/>
        <c:auto val="1"/>
        <c:lblOffset val="100"/>
        <c:baseTimeUnit val="years"/>
      </c:dateAx>
      <c:valAx>
        <c:axId val="99929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927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016896"/>
        <c:axId val="100018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016896"/>
        <c:axId val="100018816"/>
      </c:lineChart>
      <c:dateAx>
        <c:axId val="100016896"/>
        <c:scaling>
          <c:orientation val="minMax"/>
        </c:scaling>
        <c:delete val="1"/>
        <c:axPos val="b"/>
        <c:numFmt formatCode="ge" sourceLinked="1"/>
        <c:majorTickMark val="none"/>
        <c:minorTickMark val="none"/>
        <c:tickLblPos val="none"/>
        <c:crossAx val="100018816"/>
        <c:crosses val="autoZero"/>
        <c:auto val="1"/>
        <c:lblOffset val="100"/>
        <c:baseTimeUnit val="years"/>
      </c:dateAx>
      <c:valAx>
        <c:axId val="10001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01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067968"/>
        <c:axId val="100086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067968"/>
        <c:axId val="100086528"/>
      </c:lineChart>
      <c:dateAx>
        <c:axId val="100067968"/>
        <c:scaling>
          <c:orientation val="minMax"/>
        </c:scaling>
        <c:delete val="1"/>
        <c:axPos val="b"/>
        <c:numFmt formatCode="ge" sourceLinked="1"/>
        <c:majorTickMark val="none"/>
        <c:minorTickMark val="none"/>
        <c:tickLblPos val="none"/>
        <c:crossAx val="100086528"/>
        <c:crosses val="autoZero"/>
        <c:auto val="1"/>
        <c:lblOffset val="100"/>
        <c:baseTimeUnit val="years"/>
      </c:dateAx>
      <c:valAx>
        <c:axId val="100086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067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108544"/>
        <c:axId val="100114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108544"/>
        <c:axId val="100114816"/>
      </c:lineChart>
      <c:dateAx>
        <c:axId val="100108544"/>
        <c:scaling>
          <c:orientation val="minMax"/>
        </c:scaling>
        <c:delete val="1"/>
        <c:axPos val="b"/>
        <c:numFmt formatCode="ge" sourceLinked="1"/>
        <c:majorTickMark val="none"/>
        <c:minorTickMark val="none"/>
        <c:tickLblPos val="none"/>
        <c:crossAx val="100114816"/>
        <c:crosses val="autoZero"/>
        <c:auto val="1"/>
        <c:lblOffset val="100"/>
        <c:baseTimeUnit val="years"/>
      </c:dateAx>
      <c:valAx>
        <c:axId val="100114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08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6774912"/>
        <c:axId val="106776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1868.17</c:v>
                </c:pt>
                <c:pt idx="1">
                  <c:v>1835.56</c:v>
                </c:pt>
                <c:pt idx="2">
                  <c:v>1716.82</c:v>
                </c:pt>
                <c:pt idx="3">
                  <c:v>1554.05</c:v>
                </c:pt>
                <c:pt idx="4">
                  <c:v>1671.86</c:v>
                </c:pt>
              </c:numCache>
            </c:numRef>
          </c:val>
          <c:smooth val="0"/>
        </c:ser>
        <c:dLbls>
          <c:showLegendKey val="0"/>
          <c:showVal val="0"/>
          <c:showCatName val="0"/>
          <c:showSerName val="0"/>
          <c:showPercent val="0"/>
          <c:showBubbleSize val="0"/>
        </c:dLbls>
        <c:marker val="1"/>
        <c:smooth val="0"/>
        <c:axId val="106774912"/>
        <c:axId val="106776832"/>
      </c:lineChart>
      <c:dateAx>
        <c:axId val="106774912"/>
        <c:scaling>
          <c:orientation val="minMax"/>
        </c:scaling>
        <c:delete val="1"/>
        <c:axPos val="b"/>
        <c:numFmt formatCode="ge" sourceLinked="1"/>
        <c:majorTickMark val="none"/>
        <c:minorTickMark val="none"/>
        <c:tickLblPos val="none"/>
        <c:crossAx val="106776832"/>
        <c:crosses val="autoZero"/>
        <c:auto val="1"/>
        <c:lblOffset val="100"/>
        <c:baseTimeUnit val="years"/>
      </c:dateAx>
      <c:valAx>
        <c:axId val="106776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774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99.87</c:v>
                </c:pt>
                <c:pt idx="1">
                  <c:v>95.75</c:v>
                </c:pt>
                <c:pt idx="2">
                  <c:v>99.22</c:v>
                </c:pt>
                <c:pt idx="3">
                  <c:v>99.88</c:v>
                </c:pt>
                <c:pt idx="4">
                  <c:v>74.5</c:v>
                </c:pt>
              </c:numCache>
            </c:numRef>
          </c:val>
        </c:ser>
        <c:dLbls>
          <c:showLegendKey val="0"/>
          <c:showVal val="0"/>
          <c:showCatName val="0"/>
          <c:showSerName val="0"/>
          <c:showPercent val="0"/>
          <c:showBubbleSize val="0"/>
        </c:dLbls>
        <c:gapWidth val="150"/>
        <c:axId val="106807296"/>
        <c:axId val="106809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55.15</c:v>
                </c:pt>
                <c:pt idx="1">
                  <c:v>52.89</c:v>
                </c:pt>
                <c:pt idx="2">
                  <c:v>51.73</c:v>
                </c:pt>
                <c:pt idx="3">
                  <c:v>53.01</c:v>
                </c:pt>
                <c:pt idx="4">
                  <c:v>50.54</c:v>
                </c:pt>
              </c:numCache>
            </c:numRef>
          </c:val>
          <c:smooth val="0"/>
        </c:ser>
        <c:dLbls>
          <c:showLegendKey val="0"/>
          <c:showVal val="0"/>
          <c:showCatName val="0"/>
          <c:showSerName val="0"/>
          <c:showPercent val="0"/>
          <c:showBubbleSize val="0"/>
        </c:dLbls>
        <c:marker val="1"/>
        <c:smooth val="0"/>
        <c:axId val="106807296"/>
        <c:axId val="106809216"/>
      </c:lineChart>
      <c:dateAx>
        <c:axId val="106807296"/>
        <c:scaling>
          <c:orientation val="minMax"/>
        </c:scaling>
        <c:delete val="1"/>
        <c:axPos val="b"/>
        <c:numFmt formatCode="ge" sourceLinked="1"/>
        <c:majorTickMark val="none"/>
        <c:minorTickMark val="none"/>
        <c:tickLblPos val="none"/>
        <c:crossAx val="106809216"/>
        <c:crosses val="autoZero"/>
        <c:auto val="1"/>
        <c:lblOffset val="100"/>
        <c:baseTimeUnit val="years"/>
      </c:dateAx>
      <c:valAx>
        <c:axId val="106809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807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211.62</c:v>
                </c:pt>
                <c:pt idx="1">
                  <c:v>221.58</c:v>
                </c:pt>
                <c:pt idx="2">
                  <c:v>216.77</c:v>
                </c:pt>
                <c:pt idx="3">
                  <c:v>220.79</c:v>
                </c:pt>
                <c:pt idx="4">
                  <c:v>304.70999999999998</c:v>
                </c:pt>
              </c:numCache>
            </c:numRef>
          </c:val>
        </c:ser>
        <c:dLbls>
          <c:showLegendKey val="0"/>
          <c:showVal val="0"/>
          <c:showCatName val="0"/>
          <c:showSerName val="0"/>
          <c:showPercent val="0"/>
          <c:showBubbleSize val="0"/>
        </c:dLbls>
        <c:gapWidth val="150"/>
        <c:axId val="106506880"/>
        <c:axId val="106513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283.05</c:v>
                </c:pt>
                <c:pt idx="1">
                  <c:v>300.52</c:v>
                </c:pt>
                <c:pt idx="2">
                  <c:v>310.47000000000003</c:v>
                </c:pt>
                <c:pt idx="3">
                  <c:v>299.39</c:v>
                </c:pt>
                <c:pt idx="4">
                  <c:v>320.36</c:v>
                </c:pt>
              </c:numCache>
            </c:numRef>
          </c:val>
          <c:smooth val="0"/>
        </c:ser>
        <c:dLbls>
          <c:showLegendKey val="0"/>
          <c:showVal val="0"/>
          <c:showCatName val="0"/>
          <c:showSerName val="0"/>
          <c:showPercent val="0"/>
          <c:showBubbleSize val="0"/>
        </c:dLbls>
        <c:marker val="1"/>
        <c:smooth val="0"/>
        <c:axId val="106506880"/>
        <c:axId val="106513152"/>
      </c:lineChart>
      <c:dateAx>
        <c:axId val="106506880"/>
        <c:scaling>
          <c:orientation val="minMax"/>
        </c:scaling>
        <c:delete val="1"/>
        <c:axPos val="b"/>
        <c:numFmt formatCode="ge" sourceLinked="1"/>
        <c:majorTickMark val="none"/>
        <c:minorTickMark val="none"/>
        <c:tickLblPos val="none"/>
        <c:crossAx val="106513152"/>
        <c:crosses val="autoZero"/>
        <c:auto val="1"/>
        <c:lblOffset val="100"/>
        <c:baseTimeUnit val="years"/>
      </c:dateAx>
      <c:valAx>
        <c:axId val="106513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506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view="pageBreakPreview" zoomScale="40" zoomScaleNormal="100" zoomScaleSheetLayoutView="4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熊本県　南小国町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D3</v>
      </c>
      <c r="X8" s="46"/>
      <c r="Y8" s="46"/>
      <c r="Z8" s="46"/>
      <c r="AA8" s="46"/>
      <c r="AB8" s="46"/>
      <c r="AC8" s="46"/>
      <c r="AD8" s="3"/>
      <c r="AE8" s="3"/>
      <c r="AF8" s="3"/>
      <c r="AG8" s="3"/>
      <c r="AH8" s="3"/>
      <c r="AI8" s="3"/>
      <c r="AJ8" s="3"/>
      <c r="AK8" s="3"/>
      <c r="AL8" s="47">
        <f>データ!R6</f>
        <v>4346</v>
      </c>
      <c r="AM8" s="47"/>
      <c r="AN8" s="47"/>
      <c r="AO8" s="47"/>
      <c r="AP8" s="47"/>
      <c r="AQ8" s="47"/>
      <c r="AR8" s="47"/>
      <c r="AS8" s="47"/>
      <c r="AT8" s="43">
        <f>データ!S6</f>
        <v>115.9</v>
      </c>
      <c r="AU8" s="43"/>
      <c r="AV8" s="43"/>
      <c r="AW8" s="43"/>
      <c r="AX8" s="43"/>
      <c r="AY8" s="43"/>
      <c r="AZ8" s="43"/>
      <c r="BA8" s="43"/>
      <c r="BB8" s="43">
        <f>データ!T6</f>
        <v>37.5</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37.51</v>
      </c>
      <c r="Q10" s="43"/>
      <c r="R10" s="43"/>
      <c r="S10" s="43"/>
      <c r="T10" s="43"/>
      <c r="U10" s="43"/>
      <c r="V10" s="43"/>
      <c r="W10" s="43">
        <f>データ!P6</f>
        <v>99.01</v>
      </c>
      <c r="X10" s="43"/>
      <c r="Y10" s="43"/>
      <c r="Z10" s="43"/>
      <c r="AA10" s="43"/>
      <c r="AB10" s="43"/>
      <c r="AC10" s="43"/>
      <c r="AD10" s="47">
        <f>データ!Q6</f>
        <v>4400</v>
      </c>
      <c r="AE10" s="47"/>
      <c r="AF10" s="47"/>
      <c r="AG10" s="47"/>
      <c r="AH10" s="47"/>
      <c r="AI10" s="47"/>
      <c r="AJ10" s="47"/>
      <c r="AK10" s="2"/>
      <c r="AL10" s="47">
        <f>データ!U6</f>
        <v>1620</v>
      </c>
      <c r="AM10" s="47"/>
      <c r="AN10" s="47"/>
      <c r="AO10" s="47"/>
      <c r="AP10" s="47"/>
      <c r="AQ10" s="47"/>
      <c r="AR10" s="47"/>
      <c r="AS10" s="47"/>
      <c r="AT10" s="43">
        <f>データ!V6</f>
        <v>0.61</v>
      </c>
      <c r="AU10" s="43"/>
      <c r="AV10" s="43"/>
      <c r="AW10" s="43"/>
      <c r="AX10" s="43"/>
      <c r="AY10" s="43"/>
      <c r="AZ10" s="43"/>
      <c r="BA10" s="43"/>
      <c r="BB10" s="43">
        <f>データ!W6</f>
        <v>2655.74</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39370078740157483" right="0.39370078740157483" top="0.59055118110236227" bottom="0.39370078740157483" header="0.39370078740157483"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434230</v>
      </c>
      <c r="D6" s="31">
        <f t="shared" si="3"/>
        <v>47</v>
      </c>
      <c r="E6" s="31">
        <f t="shared" si="3"/>
        <v>17</v>
      </c>
      <c r="F6" s="31">
        <f t="shared" si="3"/>
        <v>4</v>
      </c>
      <c r="G6" s="31">
        <f t="shared" si="3"/>
        <v>0</v>
      </c>
      <c r="H6" s="31" t="str">
        <f t="shared" si="3"/>
        <v>熊本県　南小国町</v>
      </c>
      <c r="I6" s="31" t="str">
        <f t="shared" si="3"/>
        <v>法非適用</v>
      </c>
      <c r="J6" s="31" t="str">
        <f t="shared" si="3"/>
        <v>下水道事業</v>
      </c>
      <c r="K6" s="31" t="str">
        <f t="shared" si="3"/>
        <v>特定環境保全公共下水道</v>
      </c>
      <c r="L6" s="31" t="str">
        <f t="shared" si="3"/>
        <v>D3</v>
      </c>
      <c r="M6" s="32" t="str">
        <f t="shared" si="3"/>
        <v>-</v>
      </c>
      <c r="N6" s="32" t="str">
        <f t="shared" si="3"/>
        <v>該当数値なし</v>
      </c>
      <c r="O6" s="32">
        <f t="shared" si="3"/>
        <v>37.51</v>
      </c>
      <c r="P6" s="32">
        <f t="shared" si="3"/>
        <v>99.01</v>
      </c>
      <c r="Q6" s="32">
        <f t="shared" si="3"/>
        <v>4400</v>
      </c>
      <c r="R6" s="32">
        <f t="shared" si="3"/>
        <v>4346</v>
      </c>
      <c r="S6" s="32">
        <f t="shared" si="3"/>
        <v>115.9</v>
      </c>
      <c r="T6" s="32">
        <f t="shared" si="3"/>
        <v>37.5</v>
      </c>
      <c r="U6" s="32">
        <f t="shared" si="3"/>
        <v>1620</v>
      </c>
      <c r="V6" s="32">
        <f t="shared" si="3"/>
        <v>0.61</v>
      </c>
      <c r="W6" s="32">
        <f t="shared" si="3"/>
        <v>2655.74</v>
      </c>
      <c r="X6" s="33">
        <f>IF(X7="",NA(),X7)</f>
        <v>100.28</v>
      </c>
      <c r="Y6" s="33">
        <f t="shared" ref="Y6:AG6" si="4">IF(Y7="",NA(),Y7)</f>
        <v>101.6</v>
      </c>
      <c r="Z6" s="33">
        <f t="shared" si="4"/>
        <v>103.4</v>
      </c>
      <c r="AA6" s="33">
        <f t="shared" si="4"/>
        <v>103.51</v>
      </c>
      <c r="AB6" s="33">
        <f t="shared" si="4"/>
        <v>95.91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1868.17</v>
      </c>
      <c r="BK6" s="33">
        <f t="shared" si="7"/>
        <v>1835.56</v>
      </c>
      <c r="BL6" s="33">
        <f t="shared" si="7"/>
        <v>1716.82</v>
      </c>
      <c r="BM6" s="33">
        <f t="shared" si="7"/>
        <v>1554.05</v>
      </c>
      <c r="BN6" s="33">
        <f t="shared" si="7"/>
        <v>1671.86</v>
      </c>
      <c r="BO6" s="32" t="str">
        <f>IF(BO7="","",IF(BO7="-","【-】","【"&amp;SUBSTITUTE(TEXT(BO7,"#,##0.00"),"-","△")&amp;"】"))</f>
        <v>【1,479.31】</v>
      </c>
      <c r="BP6" s="33">
        <f>IF(BP7="",NA(),BP7)</f>
        <v>99.87</v>
      </c>
      <c r="BQ6" s="33">
        <f t="shared" ref="BQ6:BY6" si="8">IF(BQ7="",NA(),BQ7)</f>
        <v>95.75</v>
      </c>
      <c r="BR6" s="33">
        <f t="shared" si="8"/>
        <v>99.22</v>
      </c>
      <c r="BS6" s="33">
        <f t="shared" si="8"/>
        <v>99.88</v>
      </c>
      <c r="BT6" s="33">
        <f t="shared" si="8"/>
        <v>74.5</v>
      </c>
      <c r="BU6" s="33">
        <f t="shared" si="8"/>
        <v>55.15</v>
      </c>
      <c r="BV6" s="33">
        <f t="shared" si="8"/>
        <v>52.89</v>
      </c>
      <c r="BW6" s="33">
        <f t="shared" si="8"/>
        <v>51.73</v>
      </c>
      <c r="BX6" s="33">
        <f t="shared" si="8"/>
        <v>53.01</v>
      </c>
      <c r="BY6" s="33">
        <f t="shared" si="8"/>
        <v>50.54</v>
      </c>
      <c r="BZ6" s="32" t="str">
        <f>IF(BZ7="","",IF(BZ7="-","【-】","【"&amp;SUBSTITUTE(TEXT(BZ7,"#,##0.00"),"-","△")&amp;"】"))</f>
        <v>【63.50】</v>
      </c>
      <c r="CA6" s="33">
        <f>IF(CA7="",NA(),CA7)</f>
        <v>211.62</v>
      </c>
      <c r="CB6" s="33">
        <f t="shared" ref="CB6:CJ6" si="9">IF(CB7="",NA(),CB7)</f>
        <v>221.58</v>
      </c>
      <c r="CC6" s="33">
        <f t="shared" si="9"/>
        <v>216.77</v>
      </c>
      <c r="CD6" s="33">
        <f t="shared" si="9"/>
        <v>220.79</v>
      </c>
      <c r="CE6" s="33">
        <f t="shared" si="9"/>
        <v>304.70999999999998</v>
      </c>
      <c r="CF6" s="33">
        <f t="shared" si="9"/>
        <v>283.05</v>
      </c>
      <c r="CG6" s="33">
        <f t="shared" si="9"/>
        <v>300.52</v>
      </c>
      <c r="CH6" s="33">
        <f t="shared" si="9"/>
        <v>310.47000000000003</v>
      </c>
      <c r="CI6" s="33">
        <f t="shared" si="9"/>
        <v>299.39</v>
      </c>
      <c r="CJ6" s="33">
        <f t="shared" si="9"/>
        <v>320.36</v>
      </c>
      <c r="CK6" s="32" t="str">
        <f>IF(CK7="","",IF(CK7="-","【-】","【"&amp;SUBSTITUTE(TEXT(CK7,"#,##0.00"),"-","△")&amp;"】"))</f>
        <v>【253.12】</v>
      </c>
      <c r="CL6" s="33">
        <f>IF(CL7="",NA(),CL7)</f>
        <v>54.55</v>
      </c>
      <c r="CM6" s="33">
        <f t="shared" ref="CM6:CU6" si="10">IF(CM7="",NA(),CM7)</f>
        <v>57.45</v>
      </c>
      <c r="CN6" s="33">
        <f t="shared" si="10"/>
        <v>58.91</v>
      </c>
      <c r="CO6" s="33">
        <f t="shared" si="10"/>
        <v>54.55</v>
      </c>
      <c r="CP6" s="33">
        <f t="shared" si="10"/>
        <v>56</v>
      </c>
      <c r="CQ6" s="33">
        <f t="shared" si="10"/>
        <v>36.18</v>
      </c>
      <c r="CR6" s="33">
        <f t="shared" si="10"/>
        <v>36.799999999999997</v>
      </c>
      <c r="CS6" s="33">
        <f t="shared" si="10"/>
        <v>36.67</v>
      </c>
      <c r="CT6" s="33">
        <f t="shared" si="10"/>
        <v>36.200000000000003</v>
      </c>
      <c r="CU6" s="33">
        <f t="shared" si="10"/>
        <v>34.74</v>
      </c>
      <c r="CV6" s="32" t="str">
        <f>IF(CV7="","",IF(CV7="-","【-】","【"&amp;SUBSTITUTE(TEXT(CV7,"#,##0.00"),"-","△")&amp;"】"))</f>
        <v>【41.06】</v>
      </c>
      <c r="CW6" s="33">
        <f>IF(CW7="",NA(),CW7)</f>
        <v>63.64</v>
      </c>
      <c r="CX6" s="33">
        <f t="shared" ref="CX6:DF6" si="11">IF(CX7="",NA(),CX7)</f>
        <v>64.56</v>
      </c>
      <c r="CY6" s="33">
        <f t="shared" si="11"/>
        <v>66.790000000000006</v>
      </c>
      <c r="CZ6" s="33">
        <f t="shared" si="11"/>
        <v>67.2</v>
      </c>
      <c r="DA6" s="33">
        <f t="shared" si="11"/>
        <v>69.44</v>
      </c>
      <c r="DB6" s="33">
        <f t="shared" si="11"/>
        <v>72.14</v>
      </c>
      <c r="DC6" s="33">
        <f t="shared" si="11"/>
        <v>71.62</v>
      </c>
      <c r="DD6" s="33">
        <f t="shared" si="11"/>
        <v>71.239999999999995</v>
      </c>
      <c r="DE6" s="33">
        <f t="shared" si="11"/>
        <v>71.069999999999993</v>
      </c>
      <c r="DF6" s="33">
        <f t="shared" si="11"/>
        <v>70.14</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0.05</v>
      </c>
      <c r="EK6" s="33">
        <f t="shared" si="14"/>
        <v>0.05</v>
      </c>
      <c r="EL6" s="33">
        <f t="shared" si="14"/>
        <v>7.0000000000000007E-2</v>
      </c>
      <c r="EM6" s="33">
        <f t="shared" si="14"/>
        <v>0.08</v>
      </c>
      <c r="EN6" s="32" t="str">
        <f>IF(EN7="","",IF(EN7="-","【-】","【"&amp;SUBSTITUTE(TEXT(EN7,"#,##0.00"),"-","△")&amp;"】"))</f>
        <v>【0.05】</v>
      </c>
    </row>
    <row r="7" spans="1:144" s="34" customFormat="1">
      <c r="A7" s="26"/>
      <c r="B7" s="35">
        <v>2014</v>
      </c>
      <c r="C7" s="35">
        <v>434230</v>
      </c>
      <c r="D7" s="35">
        <v>47</v>
      </c>
      <c r="E7" s="35">
        <v>17</v>
      </c>
      <c r="F7" s="35">
        <v>4</v>
      </c>
      <c r="G7" s="35">
        <v>0</v>
      </c>
      <c r="H7" s="35" t="s">
        <v>96</v>
      </c>
      <c r="I7" s="35" t="s">
        <v>97</v>
      </c>
      <c r="J7" s="35" t="s">
        <v>98</v>
      </c>
      <c r="K7" s="35" t="s">
        <v>99</v>
      </c>
      <c r="L7" s="35" t="s">
        <v>100</v>
      </c>
      <c r="M7" s="36" t="s">
        <v>101</v>
      </c>
      <c r="N7" s="36" t="s">
        <v>102</v>
      </c>
      <c r="O7" s="36">
        <v>37.51</v>
      </c>
      <c r="P7" s="36">
        <v>99.01</v>
      </c>
      <c r="Q7" s="36">
        <v>4400</v>
      </c>
      <c r="R7" s="36">
        <v>4346</v>
      </c>
      <c r="S7" s="36">
        <v>115.9</v>
      </c>
      <c r="T7" s="36">
        <v>37.5</v>
      </c>
      <c r="U7" s="36">
        <v>1620</v>
      </c>
      <c r="V7" s="36">
        <v>0.61</v>
      </c>
      <c r="W7" s="36">
        <v>2655.74</v>
      </c>
      <c r="X7" s="36">
        <v>100.28</v>
      </c>
      <c r="Y7" s="36">
        <v>101.6</v>
      </c>
      <c r="Z7" s="36">
        <v>103.4</v>
      </c>
      <c r="AA7" s="36">
        <v>103.51</v>
      </c>
      <c r="AB7" s="36">
        <v>95.91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1868.17</v>
      </c>
      <c r="BK7" s="36">
        <v>1835.56</v>
      </c>
      <c r="BL7" s="36">
        <v>1716.82</v>
      </c>
      <c r="BM7" s="36">
        <v>1554.05</v>
      </c>
      <c r="BN7" s="36">
        <v>1671.86</v>
      </c>
      <c r="BO7" s="36">
        <v>1479.31</v>
      </c>
      <c r="BP7" s="36">
        <v>99.87</v>
      </c>
      <c r="BQ7" s="36">
        <v>95.75</v>
      </c>
      <c r="BR7" s="36">
        <v>99.22</v>
      </c>
      <c r="BS7" s="36">
        <v>99.88</v>
      </c>
      <c r="BT7" s="36">
        <v>74.5</v>
      </c>
      <c r="BU7" s="36">
        <v>55.15</v>
      </c>
      <c r="BV7" s="36">
        <v>52.89</v>
      </c>
      <c r="BW7" s="36">
        <v>51.73</v>
      </c>
      <c r="BX7" s="36">
        <v>53.01</v>
      </c>
      <c r="BY7" s="36">
        <v>50.54</v>
      </c>
      <c r="BZ7" s="36">
        <v>63.5</v>
      </c>
      <c r="CA7" s="36">
        <v>211.62</v>
      </c>
      <c r="CB7" s="36">
        <v>221.58</v>
      </c>
      <c r="CC7" s="36">
        <v>216.77</v>
      </c>
      <c r="CD7" s="36">
        <v>220.79</v>
      </c>
      <c r="CE7" s="36">
        <v>304.70999999999998</v>
      </c>
      <c r="CF7" s="36">
        <v>283.05</v>
      </c>
      <c r="CG7" s="36">
        <v>300.52</v>
      </c>
      <c r="CH7" s="36">
        <v>310.47000000000003</v>
      </c>
      <c r="CI7" s="36">
        <v>299.39</v>
      </c>
      <c r="CJ7" s="36">
        <v>320.36</v>
      </c>
      <c r="CK7" s="36">
        <v>253.12</v>
      </c>
      <c r="CL7" s="36">
        <v>54.55</v>
      </c>
      <c r="CM7" s="36">
        <v>57.45</v>
      </c>
      <c r="CN7" s="36">
        <v>58.91</v>
      </c>
      <c r="CO7" s="36">
        <v>54.55</v>
      </c>
      <c r="CP7" s="36">
        <v>56</v>
      </c>
      <c r="CQ7" s="36">
        <v>36.18</v>
      </c>
      <c r="CR7" s="36">
        <v>36.799999999999997</v>
      </c>
      <c r="CS7" s="36">
        <v>36.67</v>
      </c>
      <c r="CT7" s="36">
        <v>36.200000000000003</v>
      </c>
      <c r="CU7" s="36">
        <v>34.74</v>
      </c>
      <c r="CV7" s="36">
        <v>41.06</v>
      </c>
      <c r="CW7" s="36">
        <v>63.64</v>
      </c>
      <c r="CX7" s="36">
        <v>64.56</v>
      </c>
      <c r="CY7" s="36">
        <v>66.790000000000006</v>
      </c>
      <c r="CZ7" s="36">
        <v>67.2</v>
      </c>
      <c r="DA7" s="36">
        <v>69.44</v>
      </c>
      <c r="DB7" s="36">
        <v>72.14</v>
      </c>
      <c r="DC7" s="36">
        <v>71.62</v>
      </c>
      <c r="DD7" s="36">
        <v>71.239999999999995</v>
      </c>
      <c r="DE7" s="36">
        <v>71.069999999999993</v>
      </c>
      <c r="DF7" s="36">
        <v>70.14</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0.05</v>
      </c>
      <c r="EK7" s="36">
        <v>0.05</v>
      </c>
      <c r="EL7" s="36">
        <v>7.0000000000000007E-2</v>
      </c>
      <c r="EM7" s="36">
        <v>0.08</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FJ-USER</cp:lastModifiedBy>
  <cp:lastPrinted>2016-02-19T05:02:08Z</cp:lastPrinted>
  <dcterms:created xsi:type="dcterms:W3CDTF">2016-02-03T09:07:21Z</dcterms:created>
  <dcterms:modified xsi:type="dcterms:W3CDTF">2016-02-19T05:02:30Z</dcterms:modified>
</cp:coreProperties>
</file>