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mc:Choice Requires="x15">
      <x15ac:absPath xmlns:x15ac="http://schemas.microsoft.com/office/spreadsheetml/2010/11/ac" url="C:\Users\205\Desktop\"/>
    </mc:Choice>
  </mc:AlternateContent>
  <xr:revisionPtr revIDLastSave="0" documentId="13_ncr:1_{04DB523A-628A-4335-B02B-E5AA9E5BD73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<sst xmlns="http://schemas.openxmlformats.org/spreadsheetml/2006/main" count="1169" uniqueCount="579">
  <si>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</si>
  <si>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</si>
  <si>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</si>
  <si>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</si>
  <si>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</si>
  <si>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</si>
  <si>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</si>
  <si>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</si>
  <si>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</si>
  <si>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</si>
  <si>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</si>
  <si>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</si>
  <si>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</si>
  <si>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</si>
  <si>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</si>
  <si>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</si>
  <si>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</si>
  <si>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</si>
  <si>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</si>
  <si>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</si>
  <si>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</si>
  <si>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</si>
  <si>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</si>
  <si>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</si>
  <si>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</si>
  <si>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</si>
  <si>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</si>
  <si>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</si>
  <si>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</si>
  <si>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</si>
  <si>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</si>
  <si>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</si>
  <si>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</si>
  <si>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</si>
  <si>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</si>
  <si>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</si>
  <si>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</si>
  <si>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</si>
  <si>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</si>
  <si>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</si>
  <si>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</si>
  <si>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</si>
  <si>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</si>
  <si>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</si>
  <si>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</si>
  <si>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</si>
  <si>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</si>
  <si>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</si>
  <si>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</si>
  <si>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</si>
  <si>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</si>
  <si>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</si>
  <si>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</si>
  <si>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</si>
  <si>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</si>
  <si>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</si>
  <si>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</si>
  <si>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</si>
  <si>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</si>
  <si>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</si>
  <si>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</si>
  <si>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</si>
  <si>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</si>
  <si>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</si>
  <si>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</si>
  <si>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</si>
  <si>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</si>
  <si>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</si>
  <si>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</si>
  <si>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</si>
  <si>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</si>
  <si>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</si>
  <si>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</si>
  <si>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</si>
  <si>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</si>
  <si>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</si>
  <si>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</si>
  <si>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</si>
  <si>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</si>
  <si>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</si>
  <si>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</si>
  <si>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</si>
  <si>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</si>
  <si>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</si>
  <si>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</si>
  <si>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</si>
  <si>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</si>
  <si>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</si>
  <si>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</si>
  <si>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</si>
  <si>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</si>
  <si>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</si>
  <si>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</si>
  <si>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</si>
  <si>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</si>
  <si>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</si>
  <si>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</si>
  <si>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</si>
  <si>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</si>
  <si>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</si>
  <si>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</si>
  <si>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</si>
  <si>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</si>
  <si>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</si>
  <si>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</si>
  <si>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</si>
  <si>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</si>
  <si>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</si>
  <si>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</si>
  <si>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</si>
  <si>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</si>
  <si>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</si>
  <si>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</si>
  <si>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</si>
  <si>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</si>
  <si>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</si>
  <si>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</si>
  <si>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</si>
  <si>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</si>
  <si>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</si>
  <si>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</si>
  <si>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</si>
  <si>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</si>
  <si>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</si>
  <si>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</si>
  <si>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</si>
  <si>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</si>
  <si>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</si>
  <si>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</si>
  <si>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</si>
  <si>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</si>
  <si>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</si>
  <si>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</si>
  <si>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</si>
  <si>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</si>
  <si>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</si>
  <si>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</si>
  <si>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</si>
  <si>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</si>
  <si>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</si>
  <si>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</si>
  <si>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</si>
  <si>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</si>
  <si>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</si>
  <si>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</si>
  <si>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</si>
  <si>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</si>
  <si>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</si>
  <si>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</si>
  <si>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</si>
  <si>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</si>
  <si>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</si>
  <si>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</si>
  <si>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</si>
  <si>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</si>
  <si>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</si>
  <si>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</si>
  <si>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</si>
  <si>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</si>
  <si>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</si>
  <si>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</si>
  <si>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</si>
  <si>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</si>
  <si>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</si>
  <si>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</si>
  <si>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</si>
  <si>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</si>
  <si>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</si>
  <si>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</si>
  <si>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</si>
  <si>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</si>
  <si>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</si>
  <si>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</si>
  <si>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</si>
  <si>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</si>
  <si>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</si>
  <si>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</si>
  <si>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</si>
  <si>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</si>
  <si>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</si>
  <si>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</si>
  <si>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</si>
  <si>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</si>
  <si>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</si>
  <si>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</si>
  <si>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</si>
  <si>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</si>
  <si>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</si>
  <si>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</si>
  <si>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</si>
  <si>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</si>
  <si>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</si>
  <si>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</si>
  <si>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</si>
  <si>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</si>
  <si>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</si>
  <si>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</si>
  <si>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</si>
  <si>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</si>
  <si>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</si>
  <si>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</si>
  <si>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</si>
  <si>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</si>
  <si>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</si>
  <si>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熊本県南小国町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</si>
  <si>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</si>
  <si>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</si>
  <si>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</si>
  <si>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</si>
  <si>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</si>
  <si>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</si>
  <si>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</si>
  <si>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</si>
  <si>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</si>
  <si>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</si>
  <si>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</si>
  <si>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</si>
  <si>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</si>
  <si>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</si>
  <si>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</si>
  <si>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</si>
  <si>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</si>
  <si>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</si>
  <si>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</si>
  <si>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</si>
  <si>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</si>
  <si>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</si>
  <si>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</si>
  <si>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</si>
  <si>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</si>
  <si>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</si>
  <si>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</si>
  <si>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</si>
  <si>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</si>
  <si>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</si>
  <si>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</si>
  <si>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</si>
  <si>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</si>
  <si>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</si>
  <si>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</si>
  <si>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</si>
  <si>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</si>
  <si>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</si>
  <si>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</si>
  <si>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</si>
  <si>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</si>
  <si>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</si>
  <si>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</si>
  <si>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</si>
  <si>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</si>
  <si>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</si>
  <si>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</si>
  <si>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</si>
  <si>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</si>
  <si>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</si>
  <si>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</si>
  <si>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</si>
  <si>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</si>
  <si>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</si>
  <si>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</si>
  <si>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</si>
  <si>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</si>
  <si>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</si>
  <si>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</si>
  <si>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</si>
  <si>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</si>
  <si>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</si>
  <si>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</si>
  <si>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</si>
  <si>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</si>
  <si>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</si>
  <si>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</si>
  <si>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</si>
  <si>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</si>
  <si>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</si>
  <si>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</si>
  <si>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</si>
  <si>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</si>
  <si>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</si>
  <si>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</si>
  <si>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</si>
  <si>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</si>
  <si>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</si>
  <si>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</si>
  <si>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</si>
  <si>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</si>
  <si>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</si>
  <si>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</si>
  <si>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</si>
  <si>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</si>
  <si>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</si>
  <si>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</si>
  <si>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</si>
  <si>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</si>
  <si>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</si>
  <si>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</si>
  <si>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</si>
  <si>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</si>
  <si>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</si>
  <si>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</si>
  <si>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</si>
  <si>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</si>
  <si>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</si>
  <si>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</si>
  <si>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</si>
  <si>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</si>
  <si>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</si>
  <si>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</si>
  <si>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</si>
  <si>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</si>
  <si>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</si>
  <si>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</si>
  <si>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</si>
  <si>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</si>
  <si>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</si>
  <si>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</si>
  <si>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</si>
  <si>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</si>
  <si>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</si>
  <si>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</si>
  <si>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</si>
  <si>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</si>
  <si>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</si>
  <si>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</si>
  <si>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</si>
  <si>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</si>
  <si>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</si>
  <si>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</si>
  <si>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</si>
  <si>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</si>
  <si>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</si>
  <si>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</si>
  <si>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</si>
  <si>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</si>
  <si>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</si>
  <si>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</si>
  <si>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</si>
  <si>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</si>
  <si>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</si>
  <si>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</si>
  <si>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</si>
  <si>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</si>
  <si>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</si>
  <si>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</si>
  <si>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</si>
  <si>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</si>
  <si>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</si>
  <si>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</si>
  <si>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</si>
  <si>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</si>
  <si>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</si>
  <si>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</si>
  <si>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</si>
  <si>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</si>
  <si>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</si>
  <si>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熊本県南小国町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</si>
  <si>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</si>
  <si>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</si>
  <si>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</si>
  <si>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</si>
  <si>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</si>
  <si>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</si>
  <si>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</si>
  <si>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</si>
  <si>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</si>
  <si>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</si>
  <si>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</si>
  <si>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</si>
  <si>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</si>
  <si>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</si>
  <si>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</si>
  <si>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</si>
  <si>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</si>
  <si>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</si>
  <si>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</si>
  <si>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</si>
  <si>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</si>
  <si>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</si>
  <si>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</si>
  <si>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</si>
  <si>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</si>
  <si>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</si>
  <si>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</si>
  <si>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</si>
  <si>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</si>
  <si>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</si>
  <si>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</si>
  <si>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</si>
  <si>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</si>
  <si>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</si>
  <si>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</si>
  <si>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</si>
  <si>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</si>
  <si>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</si>
  <si>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下水道事業会計（特定環境保全公共下水道事業）</t>
    <phoneticPr fontId="5"/>
  </si>
  <si>
    <t>下水道事業会計（農業集落排水事業）</t>
    <phoneticPr fontId="5"/>
  </si>
  <si>
    <t>下水道事業会計（特定地域生活排水処理事業）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</si>
  <si>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</si>
  <si>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</si>
  <si>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</si>
  <si>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</si>
  <si>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</si>
  <si>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</si>
  <si>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</si>
  <si>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</si>
  <si>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</si>
  <si>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</si>
  <si>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</si>
  <si>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</si>
  <si>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</si>
  <si>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</si>
  <si>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</si>
  <si>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</si>
  <si>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</si>
  <si>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</si>
  <si>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</si>
  <si>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</si>
  <si>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</si>
  <si>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</si>
  <si>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</si>
  <si>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</si>
  <si>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</si>
  <si>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</si>
  <si>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</si>
  <si>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</si>
  <si>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</si>
  <si>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</si>
  <si>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</si>
  <si>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</si>
  <si>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</si>
  <si>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</si>
  <si>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</si>
  <si>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</si>
  <si>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</si>
  <si>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</si>
  <si>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</si>
  <si>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</si>
  <si>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</si>
  <si>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</si>
  <si>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</si>
  <si>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</si>
  <si>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</si>
  <si>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</si>
  <si>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</si>
  <si>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</si>
  <si>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</si>
  <si>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</si>
  <si>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</si>
  <si>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</si>
  <si>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</si>
  <si>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</si>
  <si>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</si>
  <si>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</si>
  <si>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</si>
  <si>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</si>
  <si>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</si>
  <si>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</si>
  <si>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</si>
  <si>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</si>
  <si>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</si>
  <si>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</si>
  <si>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</si>
  <si>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</si>
  <si>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</si>
  <si>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</si>
  <si>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</si>
  <si>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</si>
  <si>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</si>
  <si>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</si>
  <si>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</si>
  <si>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</si>
  <si>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</si>
  <si>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</si>
  <si>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</si>
  <si>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</si>
  <si>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</si>
  <si>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</si>
  <si>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</si>
  <si>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</si>
  <si>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</si>
  <si>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</si>
  <si>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</si>
  <si>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</si>
  <si>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</si>
  <si>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</si>
  <si>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</si>
  <si>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</si>
  <si>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</si>
  <si>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</si>
  <si>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</si>
  <si>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</si>
  <si>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</si>
  <si>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</si>
  <si>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</si>
  <si>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</si>
  <si>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</si>
  <si>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</si>
  <si>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</si>
  <si>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</si>
  <si>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</si>
  <si>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</si>
  <si>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</si>
  <si>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</si>
  <si>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</si>
  <si>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</si>
  <si>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</si>
  <si>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</si>
  <si>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</si>
  <si>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</si>
  <si>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</si>
  <si>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</si>
  <si>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</si>
  <si>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</si>
  <si>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</si>
  <si>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</si>
  <si>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</si>
  <si>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</si>
  <si>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</si>
  <si>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</si>
  <si>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</si>
  <si>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</si>
  <si>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</si>
  <si>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</si>
  <si>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</si>
  <si>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</si>
  <si>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</si>
  <si>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</si>
  <si>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</si>
  <si>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</si>
  <si>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</si>
  <si>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</si>
  <si>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</si>
  <si>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2.70</t>
  </si>
  <si>
    <t>▲ 0.44</t>
  </si>
  <si>
    <t>一般会計</t>
  </si>
  <si>
    <t>下水道事業会計（特定環境保全公共下水道事業）</t>
  </si>
  <si>
    <t>簡易水道事業会計</t>
  </si>
  <si>
    <t>介護保険特別会計</t>
  </si>
  <si>
    <t>下水道事業会計（農業集落排水事業）</t>
  </si>
  <si>
    <t>下水道事業会計（特定地域生活排水処理事業）</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</si>
  <si>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</si>
  <si>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</si>
  <si>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</si>
  <si>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</si>
  <si>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</si>
  <si>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</si>
  <si>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</si>
  <si>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</si>
  <si>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</si>
  <si>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ふるさと納税基金</t>
    <rPh sb="4" eb="8">
      <t>ノウゼイキキン</t>
    </rPh>
    <phoneticPr fontId="5"/>
  </si>
  <si>
    <t>きよらの郷づくり基金</t>
    <rPh sb="4" eb="5">
      <t>サト</t>
    </rPh>
    <rPh sb="8" eb="10">
      <t>キキン</t>
    </rPh>
    <phoneticPr fontId="5"/>
  </si>
  <si>
    <t>地域福祉基金</t>
    <rPh sb="0" eb="6">
      <t>チイキフクシキキン</t>
    </rPh>
    <phoneticPr fontId="5"/>
  </si>
  <si>
    <t>ケーブルテレビ放送設備等整備基金</t>
    <rPh sb="7" eb="11">
      <t>ホウソウセツビ</t>
    </rPh>
    <rPh sb="11" eb="12">
      <t>トウ</t>
    </rPh>
    <rPh sb="12" eb="16">
      <t>セイビキキン</t>
    </rPh>
    <phoneticPr fontId="5"/>
  </si>
  <si>
    <t>森林環境譲与税基金</t>
    <rPh sb="0" eb="9">
      <t>シンリンカンキョウジョウヨゼイキキン</t>
    </rPh>
    <phoneticPr fontId="2"/>
  </si>
  <si>
    <t>熊本県市町村総合事務組合</t>
    <rPh sb="0" eb="3">
      <t>クマモトケン</t>
    </rPh>
    <rPh sb="3" eb="6">
      <t>シチョウソン</t>
    </rPh>
    <rPh sb="6" eb="8">
      <t>ソウゴウ</t>
    </rPh>
    <rPh sb="8" eb="10">
      <t>ジム</t>
    </rPh>
    <rPh sb="10" eb="12">
      <t>クミアイ</t>
    </rPh>
    <phoneticPr fontId="2"/>
  </si>
  <si>
    <t>小国郷公立病院組合</t>
    <rPh sb="0" eb="2">
      <t>オグニ</t>
    </rPh>
    <rPh sb="2" eb="3">
      <t>ゴウ</t>
    </rPh>
    <rPh sb="3" eb="5">
      <t>コウリツ</t>
    </rPh>
    <rPh sb="5" eb="7">
      <t>ビョウイン</t>
    </rPh>
    <rPh sb="7" eb="9">
      <t>クミアイ</t>
    </rPh>
    <phoneticPr fontId="2"/>
  </si>
  <si>
    <t>阿蘇広域行政事務組合（一般会計）</t>
    <rPh sb="0" eb="2">
      <t>アソ</t>
    </rPh>
    <rPh sb="2" eb="4">
      <t>コウイキ</t>
    </rPh>
    <rPh sb="4" eb="6">
      <t>ギョウセイ</t>
    </rPh>
    <rPh sb="6" eb="8">
      <t>ジム</t>
    </rPh>
    <rPh sb="8" eb="10">
      <t>クミアイ</t>
    </rPh>
    <rPh sb="11" eb="13">
      <t>イッパン</t>
    </rPh>
    <rPh sb="13" eb="15">
      <t>カイケイ</t>
    </rPh>
    <phoneticPr fontId="2"/>
  </si>
  <si>
    <t>阿蘇広域行政事務組合
（養護老人ホーム湯の里荘特別会計）</t>
    <rPh sb="0" eb="2">
      <t>アソ</t>
    </rPh>
    <rPh sb="2" eb="4">
      <t>コウイキ</t>
    </rPh>
    <rPh sb="4" eb="6">
      <t>ギョウセイ</t>
    </rPh>
    <rPh sb="6" eb="8">
      <t>ジム</t>
    </rPh>
    <rPh sb="8" eb="10">
      <t>クミアイ</t>
    </rPh>
    <rPh sb="12" eb="14">
      <t>ヨウゴ</t>
    </rPh>
    <rPh sb="14" eb="16">
      <t>ロウジン</t>
    </rPh>
    <rPh sb="19" eb="20">
      <t>ユ</t>
    </rPh>
    <rPh sb="21" eb="22">
      <t>サト</t>
    </rPh>
    <rPh sb="22" eb="23">
      <t>ソウ</t>
    </rPh>
    <rPh sb="23" eb="25">
      <t>トクベツ</t>
    </rPh>
    <rPh sb="25" eb="27">
      <t>カイケイ</t>
    </rPh>
    <phoneticPr fontId="2"/>
  </si>
  <si>
    <t>阿蘇広域行政事務組合
（阿蘇ふるさと市町村圏特別会計）</t>
    <rPh sb="0" eb="2">
      <t>アソ</t>
    </rPh>
    <rPh sb="2" eb="4">
      <t>コウイキ</t>
    </rPh>
    <rPh sb="4" eb="6">
      <t>ギョウセイ</t>
    </rPh>
    <rPh sb="6" eb="8">
      <t>ジム</t>
    </rPh>
    <rPh sb="8" eb="10">
      <t>クミアイ</t>
    </rPh>
    <rPh sb="12" eb="14">
      <t>アソ</t>
    </rPh>
    <rPh sb="18" eb="21">
      <t>シチョウソン</t>
    </rPh>
    <rPh sb="21" eb="22">
      <t>ケン</t>
    </rPh>
    <rPh sb="22" eb="24">
      <t>トクベツ</t>
    </rPh>
    <rPh sb="24" eb="26">
      <t>カイケイ</t>
    </rPh>
    <phoneticPr fontId="2"/>
  </si>
  <si>
    <t>阿蘇広域行政事務組合
（特別養護老人ホーム阿蘇みやま荘特別会計）</t>
    <rPh sb="0" eb="2">
      <t>アソ</t>
    </rPh>
    <rPh sb="2" eb="4">
      <t>コウイキ</t>
    </rPh>
    <rPh sb="4" eb="6">
      <t>ギョウセイ</t>
    </rPh>
    <rPh sb="6" eb="8">
      <t>ジム</t>
    </rPh>
    <rPh sb="8" eb="10">
      <t>クミアイ</t>
    </rPh>
    <rPh sb="12" eb="14">
      <t>トクベツ</t>
    </rPh>
    <rPh sb="14" eb="16">
      <t>ヨウゴ</t>
    </rPh>
    <rPh sb="16" eb="18">
      <t>ロウジン</t>
    </rPh>
    <rPh sb="21" eb="23">
      <t>アソ</t>
    </rPh>
    <rPh sb="26" eb="27">
      <t>ソウ</t>
    </rPh>
    <rPh sb="27" eb="29">
      <t>トクベツ</t>
    </rPh>
    <rPh sb="29" eb="31">
      <t>カイケイ</t>
    </rPh>
    <phoneticPr fontId="2"/>
  </si>
  <si>
    <t>熊本県後期高齢者医療広域連合
（一般会計）</t>
    <rPh sb="0" eb="3">
      <t>クマモトケン</t>
    </rPh>
    <rPh sb="3" eb="5">
      <t>コウキ</t>
    </rPh>
    <rPh sb="5" eb="8">
      <t>コウレイシャ</t>
    </rPh>
    <rPh sb="8" eb="10">
      <t>イリョウ</t>
    </rPh>
    <rPh sb="10" eb="12">
      <t>コウイキ</t>
    </rPh>
    <rPh sb="12" eb="14">
      <t>レンゴウ</t>
    </rPh>
    <rPh sb="16" eb="18">
      <t>イッパン</t>
    </rPh>
    <rPh sb="18" eb="20">
      <t>カイケイ</t>
    </rPh>
    <phoneticPr fontId="2"/>
  </si>
  <si>
    <t>熊本県後期高齢者医療広域連合
（後期高齢者医療特別会計）</t>
    <rPh sb="0" eb="3">
      <t>クマモトケン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2"/>
  </si>
  <si>
    <t>株式会社　ＳＭＯ南小国</t>
    <rPh sb="0" eb="4">
      <t>カブシキガイシャ</t>
    </rPh>
    <rPh sb="5" eb="11">
      <t>ｓモミナミオグニ</t>
    </rPh>
    <phoneticPr fontId="2"/>
  </si>
  <si>
    <t>-</t>
    <phoneticPr fontId="2"/>
  </si>
  <si>
    <t>‐</t>
    <phoneticPr fontId="2"/>
  </si>
  <si>
    <t>法適用企業</t>
    <rPh sb="0" eb="1">
      <t>ホウ</t>
    </rPh>
    <rPh sb="1" eb="3">
      <t>テキヨウ</t>
    </rPh>
    <rPh sb="3" eb="5">
      <t>キギョウ</t>
    </rPh>
    <phoneticPr fontId="2"/>
  </si>
  <si>
    <t>平成30年度2月末で会計廃止</t>
    <rPh sb="0" eb="2">
      <t>ヘイセイ</t>
    </rPh>
    <rPh sb="4" eb="5">
      <t>ネン</t>
    </rPh>
    <rPh sb="5" eb="6">
      <t>ド</t>
    </rPh>
    <rPh sb="7" eb="8">
      <t>ガツ</t>
    </rPh>
    <rPh sb="8" eb="9">
      <t>マツ</t>
    </rPh>
    <rPh sb="10" eb="12">
      <t>カイケイ</t>
    </rPh>
    <rPh sb="12" eb="14">
      <t>ハイシ</t>
    </rPh>
    <phoneticPr fontId="2"/>
  </si>
  <si>
    <t>法非適用企業</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</si>
  <si>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</si>
  <si>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</si>
  <si>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R02年度以降、将来負担額を充当可能財源等が上回る状態が続いており、前年度比率よりマイナス幅がさらに拡大した。将来負担額はR05年度からR06年度で230,990千円減少し、退職手当負担見込額や地方債現在高の減少が主な要因である。一方、充当可能財源等は321,873千円増加し、充当可能基金が積み増されたことが押し上げ要因となっている。他方、有形固定資産減価償却率はR05年度64.7％からR06年度66.0％（+1.3pt）へ上昇し、類似団体平均62.9％を上回る水準にある。前年度に予定していた南小国町自然休養村管理センター（取得価額170,548千円）の解体等の計画的な除却は進めているものの、資産全体の更新は経年劣化の進行に追いついていない。将来世代に負担を先送りしないよう、健全な財政状況を維持しつつ、個別施設計画に基づく資産マネジメントを計画的に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</si>
  <si>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</si>
  <si>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</si>
  <si>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</si>
  <si>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</si>
  <si>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</si>
  <si>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</si>
  <si>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R02年度以降、算定上は将来負担額を充当可能財源等が上回るマイナス値で推移しており、算定上、将来世代への実質的な財政負担は生じていない。一方、実質公債費比率は直近で上昇し、類似団体内平均7.3％とほぼ同水準にある。この上昇は、単年度比率の元となる元利償還金の額が年々減少しているにもかかわらず生じており、単年度の財政負担が急激に悪化したためではない。主因は、3か年平均の算定対象期間がR03～R05年度からR04～R06年度へ移行したことにより、単年度比率が相対的に低かったR03年度（4.8％）が対象期間から外れ、これに近い水準のR04年度（8.0％）・R05年度（7.3％）・R06年度（7.4％）の3か年に置き換わった、算定上の要因が大きい。今後、地方債の計画的な発行と元金償還を継続することで、比率の安定的な推移が見込ま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</si>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</sst>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AE444F2-ACE2-4A94-8FDF-BC8C8542BC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362690</c:v>
                </c:pt>
                <c:pt idx="2">
                  <c:v>296093</c:v>
                </c:pt>
                <c:pt idx="3">
                  <c:v>308655</c:v>
                </c:pt>
                <c:pt idx="4">
                  <c:v>325476</c:v>
                </c:pt>
              </c:numCache>
            </c:numRef>
          </c:val>
          <c:smooth val="0"/>
          <c:extLst>
            <c:ext xmlns:c16="http://schemas.microsoft.com/office/drawing/2014/chart" uri="{C3380CC4-5D6E-409C-BE32-E72D297353CC}">
              <c16:uniqueId val="{00000000-B073-4FBF-A25A-6AC3EB6C3C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73665</c:v>
                </c:pt>
                <c:pt idx="1">
                  <c:v>126140</c:v>
                </c:pt>
                <c:pt idx="2">
                  <c:v>78937</c:v>
                </c:pt>
                <c:pt idx="3">
                  <c:v>151694</c:v>
                </c:pt>
                <c:pt idx="4">
                  <c:v>135385</c:v>
                </c:pt>
              </c:numCache>
            </c:numRef>
          </c:val>
          <c:smooth val="0"/>
          <c:extLst>
            <c:ext xmlns:c16="http://schemas.microsoft.com/office/drawing/2014/chart" uri="{C3380CC4-5D6E-409C-BE32-E72D297353CC}">
              <c16:uniqueId val="{00000001-B073-4FBF-A25A-6AC3EB6C3C0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23.01</c:v>
                </c:pt>
                <c:pt idx="1">
                  <c:v>17.37</c:v>
                </c:pt>
                <c:pt idx="2">
                  <c:v>16.98</c:v>
                </c:pt>
                <c:pt idx="3">
                  <c:v>14.4</c:v>
                </c:pt>
                <c:pt idx="4">
                  <c:v>14.15</c:v>
                </c:pt>
              </c:numCache>
            </c:numRef>
          </c:val>
          <c:extLst>
            <c:ext xmlns:c16="http://schemas.microsoft.com/office/drawing/2014/chart" uri="{C3380CC4-5D6E-409C-BE32-E72D297353CC}">
              <c16:uniqueId val="{00000000-B08C-4A91-A105-CC3CD464F6A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36.92</c:v>
                </c:pt>
                <c:pt idx="1">
                  <c:v>54.41</c:v>
                </c:pt>
                <c:pt idx="2">
                  <c:v>61.69</c:v>
                </c:pt>
                <c:pt idx="3">
                  <c:v>72.84</c:v>
                </c:pt>
                <c:pt idx="4">
                  <c:v>69.86</c:v>
                </c:pt>
              </c:numCache>
            </c:numRef>
          </c:val>
          <c:extLst>
            <c:ext xmlns:c16="http://schemas.microsoft.com/office/drawing/2014/chart" uri="{C3380CC4-5D6E-409C-BE32-E72D297353CC}">
              <c16:uniqueId val="{00000001-B08C-4A91-A105-CC3CD464F6A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c:v>
                </c:pt>
                <c:pt idx="1">
                  <c:v>17.8</c:v>
                </c:pt>
                <c:pt idx="2">
                  <c:v>6.4</c:v>
                </c:pt>
                <c:pt idx="3">
                  <c:v>7.8</c:v>
                </c:pt>
                <c:pt idx="4">
                  <c:v>-0.44</c:v>
                </c:pt>
              </c:numCache>
            </c:numRef>
          </c:val>
          <c:smooth val="0"/>
          <c:extLst>
            <c:ext xmlns:c16="http://schemas.microsoft.com/office/drawing/2014/chart" uri="{C3380CC4-5D6E-409C-BE32-E72D297353CC}">
              <c16:uniqueId val="{00000002-B08C-4A91-A105-CC3CD464F6A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1.1499999999999999</c:v>
                </c:pt>
                <c:pt idx="2">
                  <c:v>#N/A</c:v>
                </c:pt>
                <c:pt idx="3">
                  <c:v>0.61</c:v>
                </c:pt>
                <c:pt idx="4">
                  <c:v>#N/A</c:v>
                </c:pt>
                <c:pt idx="5">
                  <c:v>0.76</c:v>
                </c:pt>
                <c:pt idx="6">
                  <c:v>#N/A</c:v>
                </c:pt>
                <c:pt idx="7">
                  <c:v>1.46</c:v>
                </c:pt>
                <c:pt idx="8">
                  <c:v>0</c:v>
                </c:pt>
                <c:pt idx="9">
                  <c:v>0</c:v>
                </c:pt>
              </c:numCache>
            </c:numRef>
          </c:val>
          <c:extLst>
            <c:ext xmlns:c16="http://schemas.microsoft.com/office/drawing/2014/chart" uri="{C3380CC4-5D6E-409C-BE32-E72D297353CC}">
              <c16:uniqueId val="{00000000-0DAA-4B71-84ED-DF67F272ABD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DAA-4B71-84ED-DF67F272ABD0}"/>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2-0DAA-4B71-84ED-DF67F272ABD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0.42</c:v>
                </c:pt>
                <c:pt idx="2">
                  <c:v>#N/A</c:v>
                </c:pt>
                <c:pt idx="3">
                  <c:v>0.52</c:v>
                </c:pt>
                <c:pt idx="4">
                  <c:v>#N/A</c:v>
                </c:pt>
                <c:pt idx="5">
                  <c:v>0.21</c:v>
                </c:pt>
                <c:pt idx="6">
                  <c:v>#N/A</c:v>
                </c:pt>
                <c:pt idx="7">
                  <c:v>0.08</c:v>
                </c:pt>
                <c:pt idx="8">
                  <c:v>#N/A</c:v>
                </c:pt>
                <c:pt idx="9">
                  <c:v>0.2</c:v>
                </c:pt>
              </c:numCache>
            </c:numRef>
          </c:val>
          <c:extLst>
            <c:ext xmlns:c16="http://schemas.microsoft.com/office/drawing/2014/chart" uri="{C3380CC4-5D6E-409C-BE32-E72D297353CC}">
              <c16:uniqueId val="{00000003-0DAA-4B71-84ED-DF67F272ABD0}"/>
            </c:ext>
          </c:extLst>
        </c:ser>
        <c:ser>
          <c:idx val="4"/>
          <c:order val="4"/>
          <c:tx>
            <c:strRef>
              <c:f>データシート!$A$31</c:f>
              <c:strCache>
                <c:ptCount val="1"/>
                <c:pt idx="0">
                  <c:v>下水道事業会計（特定地域生活排水処理事業）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0.42</c:v>
                </c:pt>
              </c:numCache>
            </c:numRef>
          </c:val>
          <c:extLst>
            <c:ext xmlns:c16="http://schemas.microsoft.com/office/drawing/2014/chart" uri="{C3380CC4-5D6E-409C-BE32-E72D297353CC}">
              <c16:uniqueId val="{00000004-0DAA-4B71-84ED-DF67F272ABD0}"/>
            </c:ext>
          </c:extLst>
        </c:ser>
        <c:ser>
          <c:idx val="5"/>
          <c:order val="5"/>
          <c:tx>
            <c:strRef>
              <c:f>データシート!$A$32</c:f>
              <c:strCache>
                <c:ptCount val="1"/>
                <c:pt idx="0">
                  <c:v>下水道事業会計（農業集落排水事業）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5-0DAA-4B71-84ED-DF67F272ABD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0.72</c:v>
                </c:pt>
                <c:pt idx="4">
                  <c:v>#N/A</c:v>
                </c:pt>
                <c:pt idx="5">
                  <c:v>0.72</c:v>
                </c:pt>
                <c:pt idx="6">
                  <c:v>#N/A</c:v>
                </c:pt>
                <c:pt idx="7">
                  <c:v>1.04</c:v>
                </c:pt>
                <c:pt idx="8">
                  <c:v>#N/A</c:v>
                </c:pt>
                <c:pt idx="9">
                  <c:v>0.98</c:v>
                </c:pt>
              </c:numCache>
            </c:numRef>
          </c:val>
          <c:extLst>
            <c:ext xmlns:c16="http://schemas.microsoft.com/office/drawing/2014/chart" uri="{C3380CC4-5D6E-409C-BE32-E72D297353CC}">
              <c16:uniqueId val="{00000006-0DAA-4B71-84ED-DF67F272ABD0}"/>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1.52</c:v>
                </c:pt>
              </c:numCache>
            </c:numRef>
          </c:val>
          <c:extLst>
            <c:ext xmlns:c16="http://schemas.microsoft.com/office/drawing/2014/chart" uri="{C3380CC4-5D6E-409C-BE32-E72D297353CC}">
              <c16:uniqueId val="{00000007-0DAA-4B71-84ED-DF67F272ABD0}"/>
            </c:ext>
          </c:extLst>
        </c:ser>
        <c:ser>
          <c:idx val="8"/>
          <c:order val="8"/>
          <c:tx>
            <c:strRef>
              <c:f>データシート!$A$35</c:f>
              <c:strCache>
                <c:ptCount val="1"/>
                <c:pt idx="0">
                  <c:v>下水道事業会計（特定環境保全公共下水道事業）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2.88</c:v>
                </c:pt>
              </c:numCache>
            </c:numRef>
          </c:val>
          <c:extLst>
            <c:ext xmlns:c16="http://schemas.microsoft.com/office/drawing/2014/chart" uri="{C3380CC4-5D6E-409C-BE32-E72D297353CC}">
              <c16:uniqueId val="{00000008-0DAA-4B71-84ED-DF67F272ABD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c:v>
                </c:pt>
                <c:pt idx="2">
                  <c:v>#N/A</c:v>
                </c:pt>
                <c:pt idx="3">
                  <c:v>17.399999999999999</c:v>
                </c:pt>
                <c:pt idx="4">
                  <c:v>#N/A</c:v>
                </c:pt>
                <c:pt idx="5">
                  <c:v>16.97</c:v>
                </c:pt>
                <c:pt idx="6">
                  <c:v>#N/A</c:v>
                </c:pt>
                <c:pt idx="7">
                  <c:v>14.4</c:v>
                </c:pt>
                <c:pt idx="8">
                  <c:v>#N/A</c:v>
                </c:pt>
                <c:pt idx="9">
                  <c:v>14.15</c:v>
                </c:pt>
              </c:numCache>
            </c:numRef>
          </c:val>
          <c:extLst>
            <c:ext xmlns:c16="http://schemas.microsoft.com/office/drawing/2014/chart" uri="{C3380CC4-5D6E-409C-BE32-E72D297353CC}">
              <c16:uniqueId val="{00000009-0DAA-4B71-84ED-DF67F272ABD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300</c:v>
                </c:pt>
                <c:pt idx="5">
                  <c:v>313</c:v>
                </c:pt>
                <c:pt idx="8">
                  <c:v>351</c:v>
                </c:pt>
                <c:pt idx="11">
                  <c:v>327</c:v>
                </c:pt>
                <c:pt idx="14">
                  <c:v>318</c:v>
                </c:pt>
              </c:numCache>
            </c:numRef>
          </c:val>
          <c:extLst>
            <c:ext xmlns:c16="http://schemas.microsoft.com/office/drawing/2014/chart" uri="{C3380CC4-5D6E-409C-BE32-E72D297353CC}">
              <c16:uniqueId val="{00000000-4BE6-4330-B387-FC4050428C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BE6-4330-B387-FC4050428C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0</c:v>
                </c:pt>
              </c:numCache>
            </c:numRef>
          </c:val>
          <c:extLst>
            <c:ext xmlns:c16="http://schemas.microsoft.com/office/drawing/2014/chart" uri="{C3380CC4-5D6E-409C-BE32-E72D297353CC}">
              <c16:uniqueId val="{00000002-4BE6-4330-B387-FC4050428C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29</c:v>
                </c:pt>
                <c:pt idx="6">
                  <c:v>40</c:v>
                </c:pt>
                <c:pt idx="9">
                  <c:v>40</c:v>
                </c:pt>
                <c:pt idx="12">
                  <c:v>31</c:v>
                </c:pt>
              </c:numCache>
            </c:numRef>
          </c:val>
          <c:extLst>
            <c:ext xmlns:c16="http://schemas.microsoft.com/office/drawing/2014/chart" uri="{C3380CC4-5D6E-409C-BE32-E72D297353CC}">
              <c16:uniqueId val="{00000003-4BE6-4330-B387-FC4050428C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128</c:v>
                </c:pt>
                <c:pt idx="3">
                  <c:v>77</c:v>
                </c:pt>
                <c:pt idx="6">
                  <c:v>112</c:v>
                </c:pt>
                <c:pt idx="9">
                  <c:v>90</c:v>
                </c:pt>
                <c:pt idx="12">
                  <c:v>107</c:v>
                </c:pt>
              </c:numCache>
            </c:numRef>
          </c:val>
          <c:extLst>
            <c:ext xmlns:c16="http://schemas.microsoft.com/office/drawing/2014/chart" uri="{C3380CC4-5D6E-409C-BE32-E72D297353CC}">
              <c16:uniqueId val="{00000004-4BE6-4330-B387-FC4050428C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E6-4330-B387-FC4050428C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BE6-4330-B387-FC4050428C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285</c:v>
                </c:pt>
                <c:pt idx="3">
                  <c:v>318</c:v>
                </c:pt>
                <c:pt idx="6">
                  <c:v>380</c:v>
                </c:pt>
                <c:pt idx="9">
                  <c:v>362</c:v>
                </c:pt>
                <c:pt idx="12">
                  <c:v>354</c:v>
                </c:pt>
              </c:numCache>
            </c:numRef>
          </c:val>
          <c:extLst>
            <c:ext xmlns:c16="http://schemas.microsoft.com/office/drawing/2014/chart" uri="{C3380CC4-5D6E-409C-BE32-E72D297353CC}">
              <c16:uniqueId val="{00000007-4BE6-4330-B387-FC4050428C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c:v>
                </c:pt>
                <c:pt idx="2">
                  <c:v>#N/A</c:v>
                </c:pt>
                <c:pt idx="3">
                  <c:v>#N/A</c:v>
                </c:pt>
                <c:pt idx="4">
                  <c:v>113</c:v>
                </c:pt>
                <c:pt idx="5">
                  <c:v>#N/A</c:v>
                </c:pt>
                <c:pt idx="6">
                  <c:v>#N/A</c:v>
                </c:pt>
                <c:pt idx="7">
                  <c:v>183</c:v>
                </c:pt>
                <c:pt idx="8">
                  <c:v>#N/A</c:v>
                </c:pt>
                <c:pt idx="9">
                  <c:v>#N/A</c:v>
                </c:pt>
                <c:pt idx="10">
                  <c:v>167</c:v>
                </c:pt>
                <c:pt idx="11">
                  <c:v>#N/A</c:v>
                </c:pt>
                <c:pt idx="12">
                  <c:v>#N/A</c:v>
                </c:pt>
                <c:pt idx="13">
                  <c:v>174</c:v>
                </c:pt>
                <c:pt idx="14">
                  <c:v>#N/A</c:v>
                </c:pt>
              </c:numCache>
            </c:numRef>
          </c:val>
          <c:smooth val="0"/>
          <c:extLst>
            <c:ext xmlns:c16="http://schemas.microsoft.com/office/drawing/2014/chart" uri="{C3380CC4-5D6E-409C-BE32-E72D297353CC}">
              <c16:uniqueId val="{00000008-4BE6-4330-B387-FC4050428C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3473</c:v>
                </c:pt>
                <c:pt idx="5">
                  <c:v>3199</c:v>
                </c:pt>
                <c:pt idx="8">
                  <c:v>3093</c:v>
                </c:pt>
                <c:pt idx="11">
                  <c:v>3167</c:v>
                </c:pt>
                <c:pt idx="14">
                  <c:v>3046</c:v>
                </c:pt>
              </c:numCache>
            </c:numRef>
          </c:val>
          <c:extLst>
            <c:ext xmlns:c16="http://schemas.microsoft.com/office/drawing/2014/chart" uri="{C3380CC4-5D6E-409C-BE32-E72D297353CC}">
              <c16:uniqueId val="{00000000-6ADB-493B-B92D-420CCBB05AC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97</c:v>
                </c:pt>
                <c:pt idx="5">
                  <c:v>72</c:v>
                </c:pt>
                <c:pt idx="8">
                  <c:v>46</c:v>
                </c:pt>
                <c:pt idx="11">
                  <c:v>30</c:v>
                </c:pt>
                <c:pt idx="14">
                  <c:v>20</c:v>
                </c:pt>
              </c:numCache>
            </c:numRef>
          </c:val>
          <c:extLst>
            <c:ext xmlns:c16="http://schemas.microsoft.com/office/drawing/2014/chart" uri="{C3380CC4-5D6E-409C-BE32-E72D297353CC}">
              <c16:uniqueId val="{00000001-6ADB-493B-B92D-420CCBB05AC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2000</c:v>
                </c:pt>
                <c:pt idx="5">
                  <c:v>2647</c:v>
                </c:pt>
                <c:pt idx="8">
                  <c:v>3193</c:v>
                </c:pt>
                <c:pt idx="11">
                  <c:v>3928</c:v>
                </c:pt>
                <c:pt idx="14">
                  <c:v>4382</c:v>
                </c:pt>
              </c:numCache>
            </c:numRef>
          </c:val>
          <c:extLst>
            <c:ext xmlns:c16="http://schemas.microsoft.com/office/drawing/2014/chart" uri="{C3380CC4-5D6E-409C-BE32-E72D297353CC}">
              <c16:uniqueId val="{00000002-6ADB-493B-B92D-420CCBB05AC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ADB-493B-B92D-420CCBB05AC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ADB-493B-B92D-420CCBB05AC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DB-493B-B92D-420CCBB05AC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479</c:v>
                </c:pt>
                <c:pt idx="3">
                  <c:v>414</c:v>
                </c:pt>
                <c:pt idx="6">
                  <c:v>337</c:v>
                </c:pt>
                <c:pt idx="9">
                  <c:v>359</c:v>
                </c:pt>
                <c:pt idx="12">
                  <c:v>277</c:v>
                </c:pt>
              </c:numCache>
            </c:numRef>
          </c:val>
          <c:extLst>
            <c:ext xmlns:c16="http://schemas.microsoft.com/office/drawing/2014/chart" uri="{C3380CC4-5D6E-409C-BE32-E72D297353CC}">
              <c16:uniqueId val="{00000006-6ADB-493B-B92D-420CCBB05AC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133</c:v>
                </c:pt>
                <c:pt idx="3">
                  <c:v>140</c:v>
                </c:pt>
                <c:pt idx="6">
                  <c:v>158</c:v>
                </c:pt>
                <c:pt idx="9">
                  <c:v>171</c:v>
                </c:pt>
                <c:pt idx="12">
                  <c:v>177</c:v>
                </c:pt>
              </c:numCache>
            </c:numRef>
          </c:val>
          <c:extLst>
            <c:ext xmlns:c16="http://schemas.microsoft.com/office/drawing/2014/chart" uri="{C3380CC4-5D6E-409C-BE32-E72D297353CC}">
              <c16:uniqueId val="{00000007-6ADB-493B-B92D-420CCBB05AC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1550</c:v>
                </c:pt>
                <c:pt idx="3">
                  <c:v>1457</c:v>
                </c:pt>
                <c:pt idx="6">
                  <c:v>1421</c:v>
                </c:pt>
                <c:pt idx="9">
                  <c:v>1341</c:v>
                </c:pt>
                <c:pt idx="12">
                  <c:v>1211</c:v>
                </c:pt>
              </c:numCache>
            </c:numRef>
          </c:val>
          <c:extLst>
            <c:ext xmlns:c16="http://schemas.microsoft.com/office/drawing/2014/chart" uri="{C3380CC4-5D6E-409C-BE32-E72D297353CC}">
              <c16:uniqueId val="{00000008-6ADB-493B-B92D-420CCBB05AC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4</c:v>
                </c:pt>
                <c:pt idx="6">
                  <c:v>2</c:v>
                </c:pt>
                <c:pt idx="9">
                  <c:v>0</c:v>
                </c:pt>
                <c:pt idx="12">
                  <c:v>0</c:v>
                </c:pt>
              </c:numCache>
            </c:numRef>
          </c:val>
          <c:extLst>
            <c:ext xmlns:c16="http://schemas.microsoft.com/office/drawing/2014/chart" uri="{C3380CC4-5D6E-409C-BE32-E72D297353CC}">
              <c16:uniqueId val="{00000009-6ADB-493B-B92D-420CCBB05AC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3264</c:v>
                </c:pt>
                <c:pt idx="3">
                  <c:v>3177</c:v>
                </c:pt>
                <c:pt idx="6">
                  <c:v>3028</c:v>
                </c:pt>
                <c:pt idx="9">
                  <c:v>3075</c:v>
                </c:pt>
                <c:pt idx="12">
                  <c:v>3050</c:v>
                </c:pt>
              </c:numCache>
            </c:numRef>
          </c:val>
          <c:extLst>
            <c:ext xmlns:c16="http://schemas.microsoft.com/office/drawing/2014/chart" uri="{C3380CC4-5D6E-409C-BE32-E72D297353CC}">
              <c16:uniqueId val="{0000000A-6ADB-493B-B92D-420CCBB05AC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ADB-493B-B92D-420CCBB05AC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1613</c:v>
                </c:pt>
                <c:pt idx="1">
                  <c:v>1886</c:v>
                </c:pt>
                <c:pt idx="2">
                  <c:v>1868</c:v>
                </c:pt>
              </c:numCache>
            </c:numRef>
          </c:val>
          <c:extLst>
            <c:ext xmlns:c16="http://schemas.microsoft.com/office/drawing/2014/chart" uri="{C3380CC4-5D6E-409C-BE32-E72D297353CC}">
              <c16:uniqueId val="{00000000-DCCB-476D-AA52-2E9D625EDBA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14</c:v>
                </c:pt>
                <c:pt idx="2">
                  <c:v>21</c:v>
                </c:pt>
              </c:numCache>
            </c:numRef>
          </c:val>
          <c:extLst>
            <c:ext xmlns:c16="http://schemas.microsoft.com/office/drawing/2014/chart" uri="{C3380CC4-5D6E-409C-BE32-E72D297353CC}">
              <c16:uniqueId val="{00000001-DCCB-476D-AA52-2E9D625EDBA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1452</c:v>
                </c:pt>
                <c:pt idx="1">
                  <c:v>1931</c:v>
                </c:pt>
                <c:pt idx="2">
                  <c:v>2407</c:v>
                </c:pt>
              </c:numCache>
            </c:numRef>
          </c:val>
          <c:extLst>
            <c:ext xmlns:c16="http://schemas.microsoft.com/office/drawing/2014/chart" uri="{C3380CC4-5D6E-409C-BE32-E72D297353CC}">
              <c16:uniqueId val="{00000002-DCCB-476D-AA52-2E9D625EDBA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{CF22DCC4-94A8-44E0-9A40-D17757A73D29}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0B-40E6-AD21-F54D44984B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{A5515A34-697F-49F1-A2A0-A58FF54B37BF}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0B-40E6-AD21-F54D44984B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{767E83A2-E1DC-442E-9ECE-FEFFC0A4E173}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0B-40E6-AD21-F54D44984B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{D6C1815A-85C3-44A1-BC26-40305EC454E7}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0B-40E6-AD21-F54D44984B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{C45D436C-0E5F-4B3D-BED2-6307FA7DD4B5}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0B-40E6-AD21-F54D44984B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{A731A240-FA17-493C-8532-AC36FA0FFE6B}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0B-40E6-AD21-F54D44984B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{316E8EA1-8C02-4864-862E-183EE153EA45}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0B-40E6-AD21-F54D44984B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{791CB019-D2AB-4EFF-8EB8-ABFF21F4885B}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0B-40E6-AD21-F54D44984B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{18EB886D-F60D-47A5-9EF1-F1A4B55ACDDC}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0B-40E6-AD21-F54D44984B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61.7</c:v>
                </c:pt>
                <c:pt idx="16">
                  <c:v>63.6</c:v>
                </c:pt>
                <c:pt idx="24">
                  <c:v>64.7</c:v>
                </c:pt>
                <c:pt idx="32">
                  <c:v>66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50B-40E6-AD21-F54D44984B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{C6B1FFBF-A244-4A9A-81EC-920D0DDE1078}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0B-40E6-AD21-F54D44984B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{94F8180B-44AE-49E8-87A8-B68D17F67491}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0B-40E6-AD21-F54D44984B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{C227F29B-3ABC-4EE6-89D0-EE991D5AFF74}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0B-40E6-AD21-F54D44984B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{67C6726B-5B43-4E01-83EE-0F0CC863B1D5}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0B-40E6-AD21-F54D44984B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{CF0CCD9A-1B11-449A-A6A0-2CC97EB81EDB}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0B-40E6-AD21-F54D44984B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{586D87B8-372A-44A4-A5CC-A279FC948BD7}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0B-40E6-AD21-F54D44984B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{1E3E194C-1CB9-45FE-B64D-E8E4DAE51C27}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0B-40E6-AD21-F54D44984B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{70470699-C045-416A-BFDF-9414A6951D1A}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0B-40E6-AD21-F54D44984B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{D4184A39-C850-43FA-845C-ED58528AC4F8}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0B-40E6-AD21-F54D44984B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50B-40E6-AD21-F54D44984B85}"/>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{F7CBC241-ACFE-482C-B83E-1DD14230CA58}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16-43BB-A0F9-8693D52945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{DC16404C-F62B-45AA-AF66-CA5C419C190A}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16-43BB-A0F9-8693D52945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{DA44A247-D1B8-4476-93BB-20C0F9C6EFB6}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16-43BB-A0F9-8693D52945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{29DFF6FE-088F-4F61-866D-45D56AEF0227}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16-43BB-A0F9-8693D52945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{D65C38BF-0824-4B43-830C-75977721D206}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16-43BB-A0F9-8693D529459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{849B4B45-B6F9-4F9F-AC59-69AFA3D3A0C7}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16-43BB-A0F9-8693D529459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{6A1FF383-0876-48BC-8FDE-D9F64078567A}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16-43BB-A0F9-8693D529459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{5B4055FA-CD10-4EE9-922E-CAFEDC8050A7}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16-43BB-A0F9-8693D529459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{FDB482BC-67D5-4207-BFE1-194D3328794F}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16-43BB-A0F9-8693D52945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5.7</c:v>
                </c:pt>
                <c:pt idx="16">
                  <c:v>6.5</c:v>
                </c:pt>
                <c:pt idx="24">
                  <c:v>6.6</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016-43BB-A0F9-8693D529459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{6D407487-FCAD-4DCF-B536-82C59B5CD75B}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16-43BB-A0F9-8693D529459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{ECFF4DE8-3D0C-4D43-8D67-E8874E5B998E}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16-43BB-A0F9-8693D52945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{264B38E5-657E-4581-A044-74DD30D001BD}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16-43BB-A0F9-8693D52945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{15309596-D52F-434E-8A9A-DC76AC2ABE9F}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16-43BB-A0F9-8693D52945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{21F667DA-85E7-49FC-80F6-7F07630B10B3}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16-43BB-A0F9-8693D529459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{3DA5C33C-A966-443B-8366-0A1EADE352A1}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16-43BB-A0F9-8693D529459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{5ED183C0-3CC0-4188-8FB0-5B4A3A983951}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16-43BB-A0F9-8693D529459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{E04A9D69-1DB4-4CFB-BAF2-BB8815B4B140}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16-43BB-A0F9-8693D529459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{C3AC98AB-B674-48A9-A14B-96D7DB67748C}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16-43BB-A0F9-8693D52945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016-43BB-A0F9-8693D5294590}"/>
            </c:ext>
          </c:extLst>
        </c:ser>
        <c:dLbls>
          <c:showLegendKey val="0"/>
          <c:showVal val="1"/>
          <c:showCatName val="0"/>
          <c:showSerName val="0"/>
          <c:showPercent val="0"/>
          <c:showBubbleSize val="0"/>
        </c:dLbls>
        <c:axId val="84219776"/>
        <c:axId val="84234240"/>
      </c:scatterChart>
      <c:valAx>
        <c:axId val="84219776"/>
        <c:scaling>
          <c:orientation val="maxMin"/>
          <c:max val="7.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年度は基準財政需要額、基準財政収入額ともに微増しており、指数としては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今後も基幹産業である観光業と農林業を地方創世の柱と位置付け産業振興を図る一方、徴収率向上や新たな財源確保に向けた検討を行うことにより自主財源の増加を図る。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153162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51586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153162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133858</xdr:rowOff>
    </xdr:from>
    <xdr:to>
      <xdr:col>15</xdr:col>
      <xdr:colOff>82550</xdr:colOff>
      <xdr:row>43</xdr:row>
      <xdr:rowOff>143510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062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124206</xdr:rowOff>
    </xdr:from>
    <xdr:to>
      <xdr:col>11</xdr:col>
      <xdr:colOff>31750</xdr:colOff>
      <xdr:row>43</xdr:row>
      <xdr:rowOff>133858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9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17289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102362</xdr:rowOff>
    </xdr:from>
    <xdr:to>
      <xdr:col>19</xdr:col>
      <xdr:colOff>184150</xdr:colOff>
      <xdr:row>44</xdr:row>
      <xdr:rowOff>32512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83058</xdr:rowOff>
    </xdr:from>
    <xdr:to>
      <xdr:col>11</xdr:col>
      <xdr:colOff>82550</xdr:colOff>
      <xdr:row>44</xdr:row>
      <xdr:rowOff>13208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169435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73406</xdr:rowOff>
    </xdr:from>
    <xdr:to>
      <xdr:col>7</xdr:col>
      <xdr:colOff>31750</xdr:colOff>
      <xdr:row>44</xdr:row>
      <xdr:rowOff>3556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13733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・経常収支比率は令和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年度までは約</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88</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あたりで推移していたが、令和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93.1</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に増加した。これは、人件費の増加に加え、一部事務組合負担金や地域活性化起業人派遣負担金等の補助費が増加したことが主な要因である。また、今後は屋内運動場改修工事に伴う起債の償還が始まるため、公債費の増加が見込まれ、経常収支比率のさらなる上昇が懸念されるため、物件費の見直しなど行財政改革への取り組みを行い、義務的経費の削減に努める必要がある。</a:t>
          </a:r>
          <a:endPar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160549</xdr:rowOff>
    </xdr:from>
    <xdr:to>
      <xdr:col>23</xdr:col>
      <xdr:colOff>133350</xdr:colOff>
      <xdr:row>64</xdr:row>
      <xdr:rowOff>85619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61899"/>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156528</xdr:rowOff>
    </xdr:from>
    <xdr:to>
      <xdr:col>19</xdr:col>
      <xdr:colOff>133350</xdr:colOff>
      <xdr:row>63</xdr:row>
      <xdr:rowOff>160549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57878"/>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167111</xdr:rowOff>
    </xdr:from>
    <xdr:to>
      <xdr:col>15</xdr:col>
      <xdr:colOff>82550</xdr:colOff>
      <xdr:row>63</xdr:row>
      <xdr:rowOff>156528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97011"/>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167111</xdr:rowOff>
    </xdr:from>
    <xdr:to>
      <xdr:col>11</xdr:col>
      <xdr:colOff>31750</xdr:colOff>
      <xdr:row>64</xdr:row>
      <xdr:rowOff>45403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97011"/>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34819</xdr:rowOff>
    </xdr:from>
    <xdr:to>
      <xdr:col>23</xdr:col>
      <xdr:colOff>184150</xdr:colOff>
      <xdr:row>64</xdr:row>
      <xdr:rowOff>136419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6896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9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109749</xdr:rowOff>
    </xdr:from>
    <xdr:to>
      <xdr:col>19</xdr:col>
      <xdr:colOff>184150</xdr:colOff>
      <xdr:row>64</xdr:row>
      <xdr:rowOff>39899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24676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974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105728</xdr:rowOff>
    </xdr:from>
    <xdr:to>
      <xdr:col>15</xdr:col>
      <xdr:colOff>133350</xdr:colOff>
      <xdr:row>64</xdr:row>
      <xdr:rowOff>35878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20655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116311</xdr:rowOff>
    </xdr:from>
    <xdr:to>
      <xdr:col>11</xdr:col>
      <xdr:colOff>82550</xdr:colOff>
      <xdr:row>63</xdr:row>
      <xdr:rowOff>46461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31238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3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166053</xdr:rowOff>
    </xdr:from>
    <xdr:to>
      <xdr:col>7</xdr:col>
      <xdr:colOff>31750</xdr:colOff>
      <xdr:row>64</xdr:row>
      <xdr:rowOff>96203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80980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5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[629,185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・人口</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人当たり人件費・物件費等決算額は令和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年度までは約</a:t>
          </a:r>
          <a:r>
            <a:rPr lang="en-US" altLang="ja-JP" sz="1100" b="0" i="0">
              <a:solidFill>
                <a:schemeClr val="dk1"/>
              </a:solidFill>
              <a:effectLst/>
              <a:latin typeface="+mn-lt"/>
              <a:ea typeface="+mn-ea"/>
              <a:cs typeface="+mn-cs"/>
            </a:rPr>
            <a:t>54</a:t>
          </a:r>
          <a:r>
            <a:rPr lang="ja-JP" altLang="en-US" sz="1100" b="0" i="0">
              <a:solidFill>
                <a:schemeClr val="dk1"/>
              </a:solidFill>
              <a:effectLst/>
              <a:latin typeface="+mn-lt"/>
              <a:ea typeface="+mn-ea"/>
              <a:cs typeface="+mn-cs"/>
            </a:rPr>
            <a:t>万円であったが、令和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年度には</a:t>
          </a:r>
          <a:r>
            <a:rPr lang="en-US" altLang="ja-JP" sz="1100" b="0" i="0">
              <a:solidFill>
                <a:schemeClr val="dk1"/>
              </a:solidFill>
              <a:effectLst/>
              <a:latin typeface="+mn-lt"/>
              <a:ea typeface="+mn-ea"/>
              <a:cs typeface="+mn-cs"/>
            </a:rPr>
            <a:t>629,185</a:t>
          </a:r>
          <a:r>
            <a:rPr lang="ja-JP" altLang="en-US" sz="1100" b="0" i="0">
              <a:solidFill>
                <a:schemeClr val="dk1"/>
              </a:solidFill>
              <a:effectLst/>
              <a:latin typeface="+mn-lt"/>
              <a:ea typeface="+mn-ea"/>
              <a:cs typeface="+mn-cs"/>
            </a:rPr>
            <a:t>円へと増加した。人件費面では給与改正により若年職員の給与が大幅に増加したこと、物件費面では公共施設の修繕費の増加や電算関係運営支援委託料の増加が影響していると考えられる。今後は、経費の効率的な管理に努めるとともに、修繕や委託費用の適正化を図ることが重要である。さらに、長期的な視点で財政負担を抑制しつつ、必要な投資に対応できる体制の構築が求め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132349</xdr:rowOff>
    </xdr:from>
    <xdr:to>
      <xdr:col>23</xdr:col>
      <xdr:colOff>133350</xdr:colOff>
      <xdr:row>81</xdr:row>
      <xdr:rowOff>166253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19799"/>
          <a:ext cx="838200" cy="3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76884</xdr:rowOff>
    </xdr:from>
    <xdr:to>
      <xdr:col>19</xdr:col>
      <xdr:colOff>133350</xdr:colOff>
      <xdr:row>81</xdr:row>
      <xdr:rowOff>132349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64334"/>
          <a:ext cx="889000" cy="55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60102</xdr:rowOff>
    </xdr:from>
    <xdr:to>
      <xdr:col>15</xdr:col>
      <xdr:colOff>82550</xdr:colOff>
      <xdr:row>81</xdr:row>
      <xdr:rowOff>76884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47552"/>
          <a:ext cx="889000" cy="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57823</xdr:rowOff>
    </xdr:from>
    <xdr:to>
      <xdr:col>11</xdr:col>
      <xdr:colOff>31750</xdr:colOff>
      <xdr:row>81</xdr:row>
      <xdr:rowOff>60102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45273"/>
          <a:ext cx="889000" cy="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136811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115453</xdr:rowOff>
    </xdr:from>
    <xdr:to>
      <xdr:col>23</xdr:col>
      <xdr:colOff>184150</xdr:colOff>
      <xdr:row>82</xdr:row>
      <xdr:rowOff>45603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131980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4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81549</xdr:rowOff>
    </xdr:from>
    <xdr:to>
      <xdr:col>19</xdr:col>
      <xdr:colOff>184150</xdr:colOff>
      <xdr:row>82</xdr:row>
      <xdr:rowOff>11699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6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21876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3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26084</xdr:rowOff>
    </xdr:from>
    <xdr:to>
      <xdr:col>15</xdr:col>
      <xdr:colOff>133350</xdr:colOff>
      <xdr:row>81</xdr:row>
      <xdr:rowOff>127684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137861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2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9302</xdr:rowOff>
    </xdr:from>
    <xdr:to>
      <xdr:col>11</xdr:col>
      <xdr:colOff>82550</xdr:colOff>
      <xdr:row>81</xdr:row>
      <xdr:rowOff>110902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9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121079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6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7023</xdr:rowOff>
    </xdr:from>
    <xdr:to>
      <xdr:col>7</xdr:col>
      <xdr:colOff>31750</xdr:colOff>
      <xdr:row>81</xdr:row>
      <xdr:rowOff>108623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9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118800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63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年度までラスパイレス指数は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95.9</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の水準で横ばいで推移していたが、令和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93.8</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に減少した。減少の主な要因として、若くして入庁した職員の退職が挙げられる。加えて、新卒採用が行われず中途採用職員の割合が増加したことが、全体の給与構成に影響を与えたものと考えられる。また、給与改正に伴う階級・職種の構成変動も指数に影響を及ぼした。一方で、昇格による給与水準の上昇がプラス要因として働いているが、それを上回る構成上の変化が指数減少に繋がったものと推察される。今後は、これらの人員構成の変化を踏まえた指数の見直しや補完的な指標の活用が求められ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89536</xdr:rowOff>
    </xdr:from>
    <xdr:to>
      <xdr:col>81</xdr:col>
      <xdr:colOff>44450</xdr:colOff>
      <xdr:row>87</xdr:row>
      <xdr:rowOff>44768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34236"/>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32702</xdr:rowOff>
    </xdr:from>
    <xdr:to>
      <xdr:col>77</xdr:col>
      <xdr:colOff>44450</xdr:colOff>
      <xdr:row>87</xdr:row>
      <xdr:rowOff>44768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48852"/>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14605</xdr:rowOff>
    </xdr:from>
    <xdr:to>
      <xdr:col>72</xdr:col>
      <xdr:colOff>203200</xdr:colOff>
      <xdr:row>87</xdr:row>
      <xdr:rowOff>32702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930755"/>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14605</xdr:rowOff>
    </xdr:from>
    <xdr:to>
      <xdr:col>68</xdr:col>
      <xdr:colOff>152400</xdr:colOff>
      <xdr:row>87</xdr:row>
      <xdr:rowOff>44768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3075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38736</xdr:rowOff>
    </xdr:from>
    <xdr:to>
      <xdr:col>81</xdr:col>
      <xdr:colOff>95250</xdr:colOff>
      <xdr:row>86</xdr:row>
      <xdr:rowOff>140336</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55263</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6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165418</xdr:rowOff>
    </xdr:from>
    <xdr:to>
      <xdr:col>77</xdr:col>
      <xdr:colOff>95250</xdr:colOff>
      <xdr:row>87</xdr:row>
      <xdr:rowOff>95568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80345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9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153352</xdr:rowOff>
    </xdr:from>
    <xdr:to>
      <xdr:col>73</xdr:col>
      <xdr:colOff>44450</xdr:colOff>
      <xdr:row>87</xdr:row>
      <xdr:rowOff>83502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68279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8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135255</xdr:rowOff>
    </xdr:from>
    <xdr:to>
      <xdr:col>68</xdr:col>
      <xdr:colOff>203200</xdr:colOff>
      <xdr:row>87</xdr:row>
      <xdr:rowOff>65405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7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50182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6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165418</xdr:rowOff>
    </xdr:from>
    <xdr:to>
      <xdr:col>64</xdr:col>
      <xdr:colOff>152400</xdr:colOff>
      <xdr:row>87</xdr:row>
      <xdr:rowOff>95568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80345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9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人口</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1,000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人あたりの職員数は令和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年度までは約</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あたり</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93.</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22.08</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へと増加した。この増加は、若手職員の退職が多い一方で、新規採用を継続するとともに、保健師など専門的知識を有する職員の採用を積極的に行ったことが主な要因と考えられる。ただし、類似団体の平均値</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26.26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と比較すると依然としてやや低い水準にあるため、適正な職員配置と確保に引き続き注力する必要がある。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57815</xdr:rowOff>
    </xdr:from>
    <xdr:to>
      <xdr:col>81</xdr:col>
      <xdr:colOff>44450</xdr:colOff>
      <xdr:row>59</xdr:row>
      <xdr:rowOff>71374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73365"/>
          <a:ext cx="838200" cy="1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50461</xdr:rowOff>
    </xdr:from>
    <xdr:to>
      <xdr:col>77</xdr:col>
      <xdr:colOff>44450</xdr:colOff>
      <xdr:row>59</xdr:row>
      <xdr:rowOff>57815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66011"/>
          <a:ext cx="889000" cy="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48853</xdr:rowOff>
    </xdr:from>
    <xdr:to>
      <xdr:col>72</xdr:col>
      <xdr:colOff>203200</xdr:colOff>
      <xdr:row>59</xdr:row>
      <xdr:rowOff>50461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64403"/>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45865</xdr:rowOff>
    </xdr:from>
    <xdr:to>
      <xdr:col>68</xdr:col>
      <xdr:colOff>152400</xdr:colOff>
      <xdr:row>59</xdr:row>
      <xdr:rowOff>48853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61415"/>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114650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3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20574</xdr:rowOff>
    </xdr:from>
    <xdr:to>
      <xdr:col>81</xdr:col>
      <xdr:colOff>95250</xdr:colOff>
      <xdr:row>59</xdr:row>
      <xdr:rowOff>122174</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37101</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7015</xdr:rowOff>
    </xdr:from>
    <xdr:to>
      <xdr:col>77</xdr:col>
      <xdr:colOff>95250</xdr:colOff>
      <xdr:row>59</xdr:row>
      <xdr:rowOff>108615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2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118792</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9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171111</xdr:rowOff>
    </xdr:from>
    <xdr:to>
      <xdr:col>73</xdr:col>
      <xdr:colOff>44450</xdr:colOff>
      <xdr:row>59</xdr:row>
      <xdr:rowOff>101261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1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111438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8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169503</xdr:rowOff>
    </xdr:from>
    <xdr:to>
      <xdr:col>68</xdr:col>
      <xdr:colOff>203200</xdr:colOff>
      <xdr:row>59</xdr:row>
      <xdr:rowOff>99653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109830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8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166515</xdr:rowOff>
    </xdr:from>
    <xdr:to>
      <xdr:col>64</xdr:col>
      <xdr:colOff>152400</xdr:colOff>
      <xdr:row>59</xdr:row>
      <xdr:rowOff>96665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106842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7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実質公債費比率は令和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前後で推移していたが、令和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7.5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に上昇した。これは、令和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年度以降に開始した</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CATV</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更新事業に伴う借入金の償還が本格化したことが主な要因と考えられる。今後も償還期間が続き、また、小学校の屋内運動場改修工事に伴う起債の償還も始まるため実質公債費比率は増加傾向が続く見込みであり、財政運営において注視が必要であ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156633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13694"/>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84244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056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76200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4130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68156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04130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77910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年度以降、将来負担比率は発生していない。これは、毎年約</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億円前後のふるさと納税収入が安定的に入っていることにより、基金総額が増加し、財政的な余裕が確保されていることが大きな要因と考えられる。今後も持続的な財源確保と基金の適切な運用が将来負担比率の抑制に寄与すると期待され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ポイント増加しており、類似団体平均値を上回っている。これは、一派職員の増加及び単価の増加や、若くして昇格した職員が増加したことが主な理由と考えられる。今後も、適切な定員管理に努める。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123190</xdr:rowOff>
    </xdr:from>
    <xdr:to>
      <xdr:col>24</xdr:col>
      <xdr:colOff>25400</xdr:colOff>
      <xdr:row>37</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539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123190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953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123190</xdr:rowOff>
    </xdr:from>
    <xdr:to>
      <xdr:col>15</xdr:col>
      <xdr:colOff>98425</xdr:colOff>
      <xdr:row>36</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53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123190</xdr:rowOff>
    </xdr:from>
    <xdr:to>
      <xdr:col>11</xdr:col>
      <xdr:colOff>9525</xdr:colOff>
      <xdr:row>37</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539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30480</xdr:rowOff>
    </xdr:from>
    <xdr:to>
      <xdr:col>24</xdr:col>
      <xdr:colOff>76200</xdr:colOff>
      <xdr:row>37</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72390</xdr:rowOff>
    </xdr:from>
    <xdr:to>
      <xdr:col>20</xdr:col>
      <xdr:colOff>38100</xdr:colOff>
      <xdr:row>37</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6367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72390</xdr:rowOff>
    </xdr:from>
    <xdr:to>
      <xdr:col>11</xdr:col>
      <xdr:colOff>60325</xdr:colOff>
      <xdr:row>37</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15240</xdr:rowOff>
    </xdr:from>
    <xdr:to>
      <xdr:col>6</xdr:col>
      <xdr:colOff>171450</xdr:colOff>
      <xdr:row>37</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101617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ポイント増加している。これは、</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公共施設の修繕費の増加や電算関係運営支援委託料の増加が影響していると考えられる。</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今後は、公共施設総合管理計画に基づき施設の統廃合等を進め、修繕費等の支出を抑える必要がある。</a:t>
          </a:r>
          <a:endPar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83566</xdr:rowOff>
    </xdr:from>
    <xdr:to>
      <xdr:col>82</xdr:col>
      <xdr:colOff>107950</xdr:colOff>
      <xdr:row>17</xdr:row>
      <xdr:rowOff>101854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982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83566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387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70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110998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7020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23131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3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32766</xdr:rowOff>
    </xdr:from>
    <xdr:to>
      <xdr:col>78</xdr:col>
      <xdr:colOff>120650</xdr:colOff>
      <xdr:row>17</xdr:row>
      <xdr:rowOff>134366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119143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3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60198</xdr:rowOff>
    </xdr:from>
    <xdr:to>
      <xdr:col>65</xdr:col>
      <xdr:colOff>53975</xdr:colOff>
      <xdr:row>17</xdr:row>
      <xdr:rowOff>161798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146575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ポイント増えている。これは、障害福祉サービス費等の費用が増加したことが要因として考えられ、今後も増加が懸念される。適正な事業精査を続け、町単独事業の削減に努める。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29028</xdr:rowOff>
    </xdr:from>
    <xdr:to>
      <xdr:col>24</xdr:col>
      <xdr:colOff>25400</xdr:colOff>
      <xdr:row>56</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302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55</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97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の減少となっている。これは、簡易水道及び下水道事業が公営企業会計に移行した影響によるものと考えられる。簡易水道事業においては、施設の更新・新設により多額の費用が見込まれるため、水道使用料の適正化や加入率の向上を進め、繰出金の増加を抑制す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59</xdr:row>
      <xdr:rowOff>19558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888220"/>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19558</xdr:rowOff>
    </xdr:from>
    <xdr:to>
      <xdr:col>78</xdr:col>
      <xdr:colOff>69850</xdr:colOff>
      <xdr:row>59</xdr:row>
      <xdr:rowOff>92710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1351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44704</xdr:rowOff>
    </xdr:from>
    <xdr:to>
      <xdr:col>73</xdr:col>
      <xdr:colOff>180975</xdr:colOff>
      <xdr:row>59</xdr:row>
      <xdr:rowOff>92710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98880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44704</xdr:rowOff>
    </xdr:from>
    <xdr:to>
      <xdr:col>69</xdr:col>
      <xdr:colOff>92075</xdr:colOff>
      <xdr:row>60</xdr:row>
      <xdr:rowOff>168148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988804"/>
          <a:ext cx="889000" cy="46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13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135399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90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81297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140208</xdr:rowOff>
    </xdr:from>
    <xdr:to>
      <xdr:col>78</xdr:col>
      <xdr:colOff>120650</xdr:colOff>
      <xdr:row>59</xdr:row>
      <xdr:rowOff>70358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0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55135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17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41910</xdr:rowOff>
    </xdr:from>
    <xdr:to>
      <xdr:col>74</xdr:col>
      <xdr:colOff>31750</xdr:colOff>
      <xdr:row>59</xdr:row>
      <xdr:rowOff>143510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128287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165354</xdr:rowOff>
    </xdr:from>
    <xdr:to>
      <xdr:col>69</xdr:col>
      <xdr:colOff>142875</xdr:colOff>
      <xdr:row>58</xdr:row>
      <xdr:rowOff>95504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105681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70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117348</xdr:rowOff>
    </xdr:from>
    <xdr:to>
      <xdr:col>65</xdr:col>
      <xdr:colOff>53975</xdr:colOff>
      <xdr:row>61</xdr:row>
      <xdr:rowOff>47498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32275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49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ポイント増加している。これは、一部事務組合負担金の増加や、補助金事業の増加が要因と考えられる。今後は補助金事業の内容の精査を行い、効果の薄い事業は無くして、費用削減に努める。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39</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82664"/>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62992</xdr:rowOff>
    </xdr:from>
    <xdr:to>
      <xdr:col>78</xdr:col>
      <xdr:colOff>69850</xdr:colOff>
      <xdr:row>38</xdr:row>
      <xdr:rowOff>67564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780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62992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278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52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19050</xdr:rowOff>
    </xdr:from>
    <xdr:to>
      <xdr:col>82</xdr:col>
      <xdr:colOff>158750</xdr:colOff>
      <xdr:row>39</xdr:row>
      <xdr:rowOff>120650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162577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ポイント減少している。償還額の減少によるもの。今後は、公共施設に関する事業の起債の償還が発生してくるため比率は増加すると考えられる。起債額を抑え、実質公債費比率の上昇の抑制を図っ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127000</xdr:rowOff>
    </xdr:from>
    <xdr:to>
      <xdr:col>24</xdr:col>
      <xdr:colOff>25400</xdr:colOff>
      <xdr:row>75</xdr:row>
      <xdr:rowOff>146050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985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75</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04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913360"/>
          <a:ext cx="889000" cy="9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46990</xdr:rowOff>
    </xdr:from>
    <xdr:to>
      <xdr:col>11</xdr:col>
      <xdr:colOff>9525</xdr:colOff>
      <xdr:row>75</xdr:row>
      <xdr:rowOff>54610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905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76200</xdr:rowOff>
    </xdr:from>
    <xdr:to>
      <xdr:col>24</xdr:col>
      <xdr:colOff>76200</xdr:colOff>
      <xdr:row>76</xdr:row>
      <xdr:rowOff>6350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92727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95250</xdr:rowOff>
    </xdr:from>
    <xdr:to>
      <xdr:col>20</xdr:col>
      <xdr:colOff>38100</xdr:colOff>
      <xdr:row>76</xdr:row>
      <xdr:rowOff>25400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35577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99060</xdr:rowOff>
    </xdr:from>
    <xdr:to>
      <xdr:col>15</xdr:col>
      <xdr:colOff>149225</xdr:colOff>
      <xdr:row>76</xdr:row>
      <xdr:rowOff>29211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39387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xdr:rowOff>
    </xdr:from>
    <xdr:to>
      <xdr:col>11</xdr:col>
      <xdr:colOff>60325</xdr:colOff>
      <xdr:row>75</xdr:row>
      <xdr:rowOff>105410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115587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167640</xdr:rowOff>
    </xdr:from>
    <xdr:to>
      <xdr:col>6</xdr:col>
      <xdr:colOff>171450</xdr:colOff>
      <xdr:row>75</xdr:row>
      <xdr:rowOff>97790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107967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ポイントの増加となっている。これは、人件費及び補助費の増加が主な要因として考えられる。今後もそれぞれの費目の内容精査を逐次行い、経常経費の削減に取り組む。</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100330</xdr:rowOff>
    </xdr:from>
    <xdr:to>
      <xdr:col>82</xdr:col>
      <xdr:colOff>107950</xdr:colOff>
      <xdr:row>79</xdr:row>
      <xdr:rowOff>130811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73430"/>
          <a:ext cx="8382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88900</xdr:rowOff>
    </xdr:from>
    <xdr:to>
      <xdr:col>78</xdr:col>
      <xdr:colOff>69850</xdr:colOff>
      <xdr:row>78</xdr:row>
      <xdr:rowOff>100330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4620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50800</xdr:rowOff>
    </xdr:from>
    <xdr:to>
      <xdr:col>73</xdr:col>
      <xdr:colOff>180975</xdr:colOff>
      <xdr:row>78</xdr:row>
      <xdr:rowOff>88900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524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50800</xdr:rowOff>
    </xdr:from>
    <xdr:to>
      <xdr:col>69</xdr:col>
      <xdr:colOff>92075</xdr:colOff>
      <xdr:row>79</xdr:row>
      <xdr:rowOff>134620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52450"/>
          <a:ext cx="8890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80011</xdr:rowOff>
    </xdr:from>
    <xdr:to>
      <xdr:col>82</xdr:col>
      <xdr:colOff>158750</xdr:colOff>
      <xdr:row>80</xdr:row>
      <xdr:rowOff>10161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52088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49530</xdr:rowOff>
    </xdr:from>
    <xdr:to>
      <xdr:col>78</xdr:col>
      <xdr:colOff>120650</xdr:colOff>
      <xdr:row>78</xdr:row>
      <xdr:rowOff>151130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135907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09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38100</xdr:rowOff>
    </xdr:from>
    <xdr:to>
      <xdr:col>74</xdr:col>
      <xdr:colOff>31750</xdr:colOff>
      <xdr:row>78</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124477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0</xdr:rowOff>
    </xdr:from>
    <xdr:to>
      <xdr:col>69</xdr:col>
      <xdr:colOff>142875</xdr:colOff>
      <xdr:row>77</xdr:row>
      <xdr:rowOff>101600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86377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83820</xdr:rowOff>
    </xdr:from>
    <xdr:to>
      <xdr:col>65</xdr:col>
      <xdr:colOff>53975</xdr:colOff>
      <xdr:row>80</xdr:row>
      <xdr:rowOff>13970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62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170197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71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92788</xdr:rowOff>
    </xdr:from>
    <xdr:to>
      <xdr:col>29</xdr:col>
      <xdr:colOff>127000</xdr:colOff>
      <xdr:row>18</xdr:row>
      <xdr:rowOff>142435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26513"/>
          <a:ext cx="647700" cy="4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142435</xdr:rowOff>
    </xdr:from>
    <xdr:to>
      <xdr:col>26</xdr:col>
      <xdr:colOff>50800</xdr:colOff>
      <xdr:row>18</xdr:row>
      <xdr:rowOff>146722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76160"/>
          <a:ext cx="698500" cy="4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146722</xdr:rowOff>
    </xdr:from>
    <xdr:to>
      <xdr:col>22</xdr:col>
      <xdr:colOff>114300</xdr:colOff>
      <xdr:row>18</xdr:row>
      <xdr:rowOff>158053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80447"/>
          <a:ext cx="698500" cy="11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158053</xdr:rowOff>
    </xdr:from>
    <xdr:to>
      <xdr:col>18</xdr:col>
      <xdr:colOff>177800</xdr:colOff>
      <xdr:row>18</xdr:row>
      <xdr:rowOff>160598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91778"/>
          <a:ext cx="698500" cy="2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155268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41988</xdr:rowOff>
    </xdr:from>
    <xdr:to>
      <xdr:col>29</xdr:col>
      <xdr:colOff>177800</xdr:colOff>
      <xdr:row>18</xdr:row>
      <xdr:rowOff>143587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7571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14065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47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91635</xdr:rowOff>
    </xdr:from>
    <xdr:to>
      <xdr:col>26</xdr:col>
      <xdr:colOff>101600</xdr:colOff>
      <xdr:row>19</xdr:row>
      <xdr:rowOff>21785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25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6562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11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95922</xdr:rowOff>
    </xdr:from>
    <xdr:to>
      <xdr:col>22</xdr:col>
      <xdr:colOff>165100</xdr:colOff>
      <xdr:row>19</xdr:row>
      <xdr:rowOff>26072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9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10849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6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107253</xdr:rowOff>
    </xdr:from>
    <xdr:to>
      <xdr:col>19</xdr:col>
      <xdr:colOff>38100</xdr:colOff>
      <xdr:row>19</xdr:row>
      <xdr:rowOff>37403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40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22180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109798</xdr:rowOff>
    </xdr:from>
    <xdr:to>
      <xdr:col>15</xdr:col>
      <xdr:colOff>101600</xdr:colOff>
      <xdr:row>19</xdr:row>
      <xdr:rowOff>39948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3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24725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46799</xdr:rowOff>
    </xdr:from>
    <xdr:to>
      <xdr:col>29</xdr:col>
      <xdr:colOff>127000</xdr:colOff>
      <xdr:row>36</xdr:row>
      <xdr:rowOff>58065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00049"/>
          <a:ext cx="647700" cy="11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41919</xdr:rowOff>
    </xdr:from>
    <xdr:to>
      <xdr:col>26</xdr:col>
      <xdr:colOff>50800</xdr:colOff>
      <xdr:row>36</xdr:row>
      <xdr:rowOff>58065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95169"/>
          <a:ext cx="698500" cy="16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41919</xdr:rowOff>
    </xdr:from>
    <xdr:to>
      <xdr:col>22</xdr:col>
      <xdr:colOff>114300</xdr:colOff>
      <xdr:row>36</xdr:row>
      <xdr:rowOff>111718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95169"/>
          <a:ext cx="698500" cy="69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83242</xdr:rowOff>
    </xdr:from>
    <xdr:to>
      <xdr:col>18</xdr:col>
      <xdr:colOff>177800</xdr:colOff>
      <xdr:row>36</xdr:row>
      <xdr:rowOff>111718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036492"/>
          <a:ext cx="698500" cy="28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103071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1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338899</xdr:rowOff>
    </xdr:from>
    <xdr:to>
      <xdr:col>29</xdr:col>
      <xdr:colOff>177800</xdr:colOff>
      <xdr:row>36</xdr:row>
      <xdr:rowOff>97599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49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310976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2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7265</xdr:rowOff>
    </xdr:from>
    <xdr:to>
      <xdr:col>26</xdr:col>
      <xdr:colOff>101600</xdr:colOff>
      <xdr:row>36</xdr:row>
      <xdr:rowOff>108865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60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93642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46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334019</xdr:rowOff>
    </xdr:from>
    <xdr:to>
      <xdr:col>22</xdr:col>
      <xdr:colOff>165100</xdr:colOff>
      <xdr:row>36</xdr:row>
      <xdr:rowOff>92719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44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77496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60918</xdr:rowOff>
    </xdr:from>
    <xdr:to>
      <xdr:col>19</xdr:col>
      <xdr:colOff>38100</xdr:colOff>
      <xdr:row>36</xdr:row>
      <xdr:rowOff>162518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14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147295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00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32442</xdr:rowOff>
    </xdr:from>
    <xdr:to>
      <xdr:col>15</xdr:col>
      <xdr:colOff>101600</xdr:colOff>
      <xdr:row>36</xdr:row>
      <xdr:rowOff>134042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5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118819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7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83127</xdr:rowOff>
    </xdr:from>
    <xdr:to>
      <xdr:col>24</xdr:col>
      <xdr:colOff>63500</xdr:colOff>
      <xdr:row>37</xdr:row>
      <xdr:rowOff>141917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26777"/>
          <a:ext cx="838200" cy="5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131962</xdr:rowOff>
    </xdr:from>
    <xdr:to>
      <xdr:col>19</xdr:col>
      <xdr:colOff>177800</xdr:colOff>
      <xdr:row>37</xdr:row>
      <xdr:rowOff>141917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475612"/>
          <a:ext cx="889000" cy="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131962</xdr:rowOff>
    </xdr:from>
    <xdr:to>
      <xdr:col>15</xdr:col>
      <xdr:colOff>50800</xdr:colOff>
      <xdr:row>37</xdr:row>
      <xdr:rowOff>138853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75612"/>
          <a:ext cx="88900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138853</xdr:rowOff>
    </xdr:from>
    <xdr:to>
      <xdr:col>10</xdr:col>
      <xdr:colOff>114300</xdr:colOff>
      <xdr:row>37</xdr:row>
      <xdr:rowOff>140045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82503"/>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170073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7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32327</xdr:rowOff>
    </xdr:from>
    <xdr:to>
      <xdr:col>24</xdr:col>
      <xdr:colOff>114300</xdr:colOff>
      <xdr:row>37</xdr:row>
      <xdr:rowOff>133927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10754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54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91117</xdr:rowOff>
    </xdr:from>
    <xdr:to>
      <xdr:col>20</xdr:col>
      <xdr:colOff>38100</xdr:colOff>
      <xdr:row>38</xdr:row>
      <xdr:rowOff>21267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12395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2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81162</xdr:rowOff>
    </xdr:from>
    <xdr:to>
      <xdr:col>15</xdr:col>
      <xdr:colOff>101600</xdr:colOff>
      <xdr:row>38</xdr:row>
      <xdr:rowOff>11312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2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2439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1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88053</xdr:rowOff>
    </xdr:from>
    <xdr:to>
      <xdr:col>10</xdr:col>
      <xdr:colOff>165100</xdr:colOff>
      <xdr:row>38</xdr:row>
      <xdr:rowOff>18203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3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9330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2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89245</xdr:rowOff>
    </xdr:from>
    <xdr:to>
      <xdr:col>6</xdr:col>
      <xdr:colOff>38100</xdr:colOff>
      <xdr:row>38</xdr:row>
      <xdr:rowOff>19396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328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10523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25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136257</xdr:rowOff>
    </xdr:from>
    <xdr:to>
      <xdr:col>24</xdr:col>
      <xdr:colOff>63500</xdr:colOff>
      <xdr:row>57</xdr:row>
      <xdr:rowOff>156778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08907"/>
          <a:ext cx="838200" cy="2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156778</xdr:rowOff>
    </xdr:from>
    <xdr:to>
      <xdr:col>19</xdr:col>
      <xdr:colOff>177800</xdr:colOff>
      <xdr:row>58</xdr:row>
      <xdr:rowOff>42553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29428"/>
          <a:ext cx="889000" cy="5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42553</xdr:rowOff>
    </xdr:from>
    <xdr:to>
      <xdr:col>15</xdr:col>
      <xdr:colOff>50800</xdr:colOff>
      <xdr:row>58</xdr:row>
      <xdr:rowOff>58386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86653"/>
          <a:ext cx="8890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58386</xdr:rowOff>
    </xdr:from>
    <xdr:to>
      <xdr:col>10</xdr:col>
      <xdr:colOff>114300</xdr:colOff>
      <xdr:row>58</xdr:row>
      <xdr:rowOff>62561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02486"/>
          <a:ext cx="889000" cy="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104702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0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85457</xdr:rowOff>
    </xdr:from>
    <xdr:to>
      <xdr:col>24</xdr:col>
      <xdr:colOff>114300</xdr:colOff>
      <xdr:row>58</xdr:row>
      <xdr:rowOff>15607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44834</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6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105978</xdr:rowOff>
    </xdr:from>
    <xdr:to>
      <xdr:col>20</xdr:col>
      <xdr:colOff>38100</xdr:colOff>
      <xdr:row>58</xdr:row>
      <xdr:rowOff>36128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7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52655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5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163203</xdr:rowOff>
    </xdr:from>
    <xdr:to>
      <xdr:col>15</xdr:col>
      <xdr:colOff>101600</xdr:colOff>
      <xdr:row>58</xdr:row>
      <xdr:rowOff>93353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3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84480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2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7586</xdr:rowOff>
    </xdr:from>
    <xdr:to>
      <xdr:col>10</xdr:col>
      <xdr:colOff>165100</xdr:colOff>
      <xdr:row>58</xdr:row>
      <xdr:rowOff>109186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5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100313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44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11761</xdr:rowOff>
    </xdr:from>
    <xdr:to>
      <xdr:col>6</xdr:col>
      <xdr:colOff>38100</xdr:colOff>
      <xdr:row>58</xdr:row>
      <xdr:rowOff>113361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5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104488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4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131406</xdr:rowOff>
    </xdr:from>
    <xdr:to>
      <xdr:col>24</xdr:col>
      <xdr:colOff>63500</xdr:colOff>
      <xdr:row>78</xdr:row>
      <xdr:rowOff>148977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04506"/>
          <a:ext cx="838200" cy="1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148977</xdr:rowOff>
    </xdr:from>
    <xdr:to>
      <xdr:col>19</xdr:col>
      <xdr:colOff>177800</xdr:colOff>
      <xdr:row>79</xdr:row>
      <xdr:rowOff>12435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22077"/>
          <a:ext cx="889000" cy="3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12435</xdr:rowOff>
    </xdr:from>
    <xdr:to>
      <xdr:col>15</xdr:col>
      <xdr:colOff>50800</xdr:colOff>
      <xdr:row>79</xdr:row>
      <xdr:rowOff>21022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56985"/>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4327</xdr:rowOff>
    </xdr:from>
    <xdr:to>
      <xdr:col>10</xdr:col>
      <xdr:colOff>114300</xdr:colOff>
      <xdr:row>79</xdr:row>
      <xdr:rowOff>21022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48877"/>
          <a:ext cx="889000" cy="1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80606</xdr:rowOff>
    </xdr:from>
    <xdr:to>
      <xdr:col>24</xdr:col>
      <xdr:colOff>114300</xdr:colOff>
      <xdr:row>79</xdr:row>
      <xdr:rowOff>10756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98177</xdr:rowOff>
    </xdr:from>
    <xdr:to>
      <xdr:col>20</xdr:col>
      <xdr:colOff>38100</xdr:colOff>
      <xdr:row>79</xdr:row>
      <xdr:rowOff>28327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7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19454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6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133085</xdr:rowOff>
    </xdr:from>
    <xdr:to>
      <xdr:col>15</xdr:col>
      <xdr:colOff>101600</xdr:colOff>
      <xdr:row>79</xdr:row>
      <xdr:rowOff>63235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54362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9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141672</xdr:rowOff>
    </xdr:from>
    <xdr:to>
      <xdr:col>10</xdr:col>
      <xdr:colOff>165100</xdr:colOff>
      <xdr:row>79</xdr:row>
      <xdr:rowOff>71822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62949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124977</xdr:rowOff>
    </xdr:from>
    <xdr:to>
      <xdr:col>6</xdr:col>
      <xdr:colOff>38100</xdr:colOff>
      <xdr:row>79</xdr:row>
      <xdr:rowOff>55127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46254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9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58570</xdr:rowOff>
    </xdr:from>
    <xdr:to>
      <xdr:col>24</xdr:col>
      <xdr:colOff>63500</xdr:colOff>
      <xdr:row>95</xdr:row>
      <xdr:rowOff>67570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346320"/>
          <a:ext cx="838200" cy="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58570</xdr:rowOff>
    </xdr:from>
    <xdr:to>
      <xdr:col>19</xdr:col>
      <xdr:colOff>177800</xdr:colOff>
      <xdr:row>96</xdr:row>
      <xdr:rowOff>3394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46320"/>
          <a:ext cx="889000" cy="11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152395</xdr:rowOff>
    </xdr:from>
    <xdr:to>
      <xdr:col>15</xdr:col>
      <xdr:colOff>50800</xdr:colOff>
      <xdr:row>96</xdr:row>
      <xdr:rowOff>3394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68695"/>
          <a:ext cx="889000" cy="19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152395</xdr:rowOff>
    </xdr:from>
    <xdr:to>
      <xdr:col>10</xdr:col>
      <xdr:colOff>114300</xdr:colOff>
      <xdr:row>95</xdr:row>
      <xdr:rowOff>94247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68695"/>
          <a:ext cx="889000" cy="11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16770</xdr:rowOff>
    </xdr:from>
    <xdr:to>
      <xdr:col>24</xdr:col>
      <xdr:colOff>114300</xdr:colOff>
      <xdr:row>95</xdr:row>
      <xdr:rowOff>118370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166647</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7770</xdr:rowOff>
    </xdr:from>
    <xdr:to>
      <xdr:col>20</xdr:col>
      <xdr:colOff>38100</xdr:colOff>
      <xdr:row>95</xdr:row>
      <xdr:rowOff>109370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100497</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38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124044</xdr:rowOff>
    </xdr:from>
    <xdr:to>
      <xdr:col>15</xdr:col>
      <xdr:colOff>101600</xdr:colOff>
      <xdr:row>96</xdr:row>
      <xdr:rowOff>54194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1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45321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0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101595</xdr:rowOff>
    </xdr:from>
    <xdr:to>
      <xdr:col>10</xdr:col>
      <xdr:colOff>165100</xdr:colOff>
      <xdr:row>95</xdr:row>
      <xdr:rowOff>31745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1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48272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99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43447</xdr:rowOff>
    </xdr:from>
    <xdr:to>
      <xdr:col>6</xdr:col>
      <xdr:colOff>38100</xdr:colOff>
      <xdr:row>95</xdr:row>
      <xdr:rowOff>145047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3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161574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0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146419</xdr:rowOff>
    </xdr:from>
    <xdr:to>
      <xdr:col>55</xdr:col>
      <xdr:colOff>0</xdr:colOff>
      <xdr:row>38</xdr:row>
      <xdr:rowOff>24376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90069"/>
          <a:ext cx="838200" cy="4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20790</xdr:rowOff>
    </xdr:from>
    <xdr:to>
      <xdr:col>50</xdr:col>
      <xdr:colOff>114300</xdr:colOff>
      <xdr:row>38</xdr:row>
      <xdr:rowOff>24376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64440"/>
          <a:ext cx="889000" cy="17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20790</xdr:rowOff>
    </xdr:from>
    <xdr:to>
      <xdr:col>45</xdr:col>
      <xdr:colOff>177800</xdr:colOff>
      <xdr:row>37</xdr:row>
      <xdr:rowOff>81637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364440"/>
          <a:ext cx="889000" cy="6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136930</xdr:rowOff>
    </xdr:from>
    <xdr:to>
      <xdr:col>41</xdr:col>
      <xdr:colOff>50800</xdr:colOff>
      <xdr:row>37</xdr:row>
      <xdr:rowOff>81637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09130"/>
          <a:ext cx="889000" cy="11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116708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6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95619</xdr:rowOff>
    </xdr:from>
    <xdr:to>
      <xdr:col>55</xdr:col>
      <xdr:colOff>50800</xdr:colOff>
      <xdr:row>38</xdr:row>
      <xdr:rowOff>25769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3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74046</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17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145026</xdr:rowOff>
    </xdr:from>
    <xdr:to>
      <xdr:col>50</xdr:col>
      <xdr:colOff>165100</xdr:colOff>
      <xdr:row>38</xdr:row>
      <xdr:rowOff>75175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886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66303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8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141440</xdr:rowOff>
    </xdr:from>
    <xdr:to>
      <xdr:col>46</xdr:col>
      <xdr:colOff>38100</xdr:colOff>
      <xdr:row>37</xdr:row>
      <xdr:rowOff>71590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1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88117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8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30837</xdr:rowOff>
    </xdr:from>
    <xdr:to>
      <xdr:col>41</xdr:col>
      <xdr:colOff>101600</xdr:colOff>
      <xdr:row>37</xdr:row>
      <xdr:rowOff>132437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148964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14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86130</xdr:rowOff>
    </xdr:from>
    <xdr:to>
      <xdr:col>36</xdr:col>
      <xdr:colOff>165100</xdr:colOff>
      <xdr:row>37</xdr:row>
      <xdr:rowOff>16280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32807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33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49340</xdr:rowOff>
    </xdr:from>
    <xdr:to>
      <xdr:col>55</xdr:col>
      <xdr:colOff>0</xdr:colOff>
      <xdr:row>59</xdr:row>
      <xdr:rowOff>54666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64890"/>
          <a:ext cx="8382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49340</xdr:rowOff>
    </xdr:from>
    <xdr:to>
      <xdr:col>50</xdr:col>
      <xdr:colOff>114300</xdr:colOff>
      <xdr:row>59</xdr:row>
      <xdr:rowOff>73100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64890"/>
          <a:ext cx="889000" cy="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57685</xdr:rowOff>
    </xdr:from>
    <xdr:to>
      <xdr:col>45</xdr:col>
      <xdr:colOff>177800</xdr:colOff>
      <xdr:row>59</xdr:row>
      <xdr:rowOff>73100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73235"/>
          <a:ext cx="889000" cy="1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57685</xdr:rowOff>
    </xdr:from>
    <xdr:to>
      <xdr:col>41</xdr:col>
      <xdr:colOff>50800</xdr:colOff>
      <xdr:row>59</xdr:row>
      <xdr:rowOff>74822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73235"/>
          <a:ext cx="889000" cy="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67896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4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3866</xdr:rowOff>
    </xdr:from>
    <xdr:to>
      <xdr:col>55</xdr:col>
      <xdr:colOff>50800</xdr:colOff>
      <xdr:row>59</xdr:row>
      <xdr:rowOff>105466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1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169990</xdr:rowOff>
    </xdr:from>
    <xdr:to>
      <xdr:col>50</xdr:col>
      <xdr:colOff>165100</xdr:colOff>
      <xdr:row>59</xdr:row>
      <xdr:rowOff>100140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91267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0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22300</xdr:rowOff>
    </xdr:from>
    <xdr:to>
      <xdr:col>46</xdr:col>
      <xdr:colOff>38100</xdr:colOff>
      <xdr:row>59</xdr:row>
      <xdr:rowOff>123900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115027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3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6885</xdr:rowOff>
    </xdr:from>
    <xdr:to>
      <xdr:col>41</xdr:col>
      <xdr:colOff>101600</xdr:colOff>
      <xdr:row>59</xdr:row>
      <xdr:rowOff>108485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2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99612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1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24022</xdr:rowOff>
    </xdr:from>
    <xdr:to>
      <xdr:col>36</xdr:col>
      <xdr:colOff>165100</xdr:colOff>
      <xdr:row>59</xdr:row>
      <xdr:rowOff>125622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116749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3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41932</xdr:rowOff>
    </xdr:from>
    <xdr:to>
      <xdr:col>55</xdr:col>
      <xdr:colOff>0</xdr:colOff>
      <xdr:row>79</xdr:row>
      <xdr:rowOff>42283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6482"/>
          <a:ext cx="8382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38319</xdr:rowOff>
    </xdr:from>
    <xdr:to>
      <xdr:col>50</xdr:col>
      <xdr:colOff>114300</xdr:colOff>
      <xdr:row>79</xdr:row>
      <xdr:rowOff>41932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2869"/>
          <a:ext cx="889000" cy="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166058</xdr:rowOff>
    </xdr:from>
    <xdr:to>
      <xdr:col>45</xdr:col>
      <xdr:colOff>177800</xdr:colOff>
      <xdr:row>79</xdr:row>
      <xdr:rowOff>38319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39158"/>
          <a:ext cx="889000" cy="4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166058</xdr:rowOff>
    </xdr:from>
    <xdr:to>
      <xdr:col>41</xdr:col>
      <xdr:colOff>50800</xdr:colOff>
      <xdr:row>79</xdr:row>
      <xdr:rowOff>4409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39158"/>
          <a:ext cx="889000" cy="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162933</xdr:rowOff>
    </xdr:from>
    <xdr:to>
      <xdr:col>55</xdr:col>
      <xdr:colOff>50800</xdr:colOff>
      <xdr:row>79</xdr:row>
      <xdr:rowOff>93083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77860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162582</xdr:rowOff>
    </xdr:from>
    <xdr:to>
      <xdr:col>50</xdr:col>
      <xdr:colOff>165100</xdr:colOff>
      <xdr:row>79</xdr:row>
      <xdr:rowOff>92732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83859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158969</xdr:rowOff>
    </xdr:from>
    <xdr:to>
      <xdr:col>46</xdr:col>
      <xdr:colOff>38100</xdr:colOff>
      <xdr:row>79</xdr:row>
      <xdr:rowOff>89119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80246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115258</xdr:rowOff>
    </xdr:from>
    <xdr:to>
      <xdr:col>41</xdr:col>
      <xdr:colOff>101600</xdr:colOff>
      <xdr:row>79</xdr:row>
      <xdr:rowOff>45408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36535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8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125059</xdr:rowOff>
    </xdr:from>
    <xdr:to>
      <xdr:col>36</xdr:col>
      <xdr:colOff>165100</xdr:colOff>
      <xdr:row>79</xdr:row>
      <xdr:rowOff>55209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46336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75377</xdr:rowOff>
    </xdr:from>
    <xdr:to>
      <xdr:col>55</xdr:col>
      <xdr:colOff>0</xdr:colOff>
      <xdr:row>98</xdr:row>
      <xdr:rowOff>88888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77477"/>
          <a:ext cx="838200" cy="1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75377</xdr:rowOff>
    </xdr:from>
    <xdr:to>
      <xdr:col>50</xdr:col>
      <xdr:colOff>114300</xdr:colOff>
      <xdr:row>98</xdr:row>
      <xdr:rowOff>110934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77477"/>
          <a:ext cx="889000" cy="3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110934</xdr:rowOff>
    </xdr:from>
    <xdr:to>
      <xdr:col>45</xdr:col>
      <xdr:colOff>177800</xdr:colOff>
      <xdr:row>98</xdr:row>
      <xdr:rowOff>114773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13034"/>
          <a:ext cx="889000" cy="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114773</xdr:rowOff>
    </xdr:from>
    <xdr:to>
      <xdr:col>41</xdr:col>
      <xdr:colOff>50800</xdr:colOff>
      <xdr:row>98</xdr:row>
      <xdr:rowOff>123896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6873"/>
          <a:ext cx="889000" cy="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124773</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8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38088</xdr:rowOff>
    </xdr:from>
    <xdr:to>
      <xdr:col>55</xdr:col>
      <xdr:colOff>50800</xdr:colOff>
      <xdr:row>98</xdr:row>
      <xdr:rowOff>139688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24577</xdr:rowOff>
    </xdr:from>
    <xdr:to>
      <xdr:col>50</xdr:col>
      <xdr:colOff>165100</xdr:colOff>
      <xdr:row>98</xdr:row>
      <xdr:rowOff>126177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2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117304</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1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60134</xdr:rowOff>
    </xdr:from>
    <xdr:to>
      <xdr:col>46</xdr:col>
      <xdr:colOff>38100</xdr:colOff>
      <xdr:row>98</xdr:row>
      <xdr:rowOff>161734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152861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63973</xdr:rowOff>
    </xdr:from>
    <xdr:to>
      <xdr:col>41</xdr:col>
      <xdr:colOff>101600</xdr:colOff>
      <xdr:row>98</xdr:row>
      <xdr:rowOff>165573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156700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73096</xdr:rowOff>
    </xdr:from>
    <xdr:to>
      <xdr:col>36</xdr:col>
      <xdr:colOff>165100</xdr:colOff>
      <xdr:row>99</xdr:row>
      <xdr:rowOff>3246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165823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40583</xdr:rowOff>
    </xdr:from>
    <xdr:to>
      <xdr:col>85</xdr:col>
      <xdr:colOff>127000</xdr:colOff>
      <xdr:row>38</xdr:row>
      <xdr:rowOff>73433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384233"/>
          <a:ext cx="838200" cy="20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27221</xdr:rowOff>
    </xdr:from>
    <xdr:to>
      <xdr:col>81</xdr:col>
      <xdr:colOff>50800</xdr:colOff>
      <xdr:row>37</xdr:row>
      <xdr:rowOff>40583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199421"/>
          <a:ext cx="889000" cy="1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27221</xdr:rowOff>
    </xdr:from>
    <xdr:to>
      <xdr:col>76</xdr:col>
      <xdr:colOff>114300</xdr:colOff>
      <xdr:row>36</xdr:row>
      <xdr:rowOff>70746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199421"/>
          <a:ext cx="889000" cy="4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70746</xdr:rowOff>
    </xdr:from>
    <xdr:to>
      <xdr:col>71</xdr:col>
      <xdr:colOff>177800</xdr:colOff>
      <xdr:row>38</xdr:row>
      <xdr:rowOff>24833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242946"/>
          <a:ext cx="889000" cy="29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167968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22633</xdr:rowOff>
    </xdr:from>
    <xdr:to>
      <xdr:col>85</xdr:col>
      <xdr:colOff>177800</xdr:colOff>
      <xdr:row>38</xdr:row>
      <xdr:rowOff>124233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45510</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8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161233</xdr:rowOff>
    </xdr:from>
    <xdr:to>
      <xdr:col>81</xdr:col>
      <xdr:colOff>101600</xdr:colOff>
      <xdr:row>37</xdr:row>
      <xdr:rowOff>91383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33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107910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10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147871</xdr:rowOff>
    </xdr:from>
    <xdr:to>
      <xdr:col>76</xdr:col>
      <xdr:colOff>165100</xdr:colOff>
      <xdr:row>36</xdr:row>
      <xdr:rowOff>78021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14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94548</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292795" y="592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19946</xdr:rowOff>
    </xdr:from>
    <xdr:to>
      <xdr:col>72</xdr:col>
      <xdr:colOff>38100</xdr:colOff>
      <xdr:row>36</xdr:row>
      <xdr:rowOff>121546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19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138073</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03795" y="596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145482</xdr:rowOff>
    </xdr:from>
    <xdr:to>
      <xdr:col>67</xdr:col>
      <xdr:colOff>101600</xdr:colOff>
      <xdr:row>38</xdr:row>
      <xdr:rowOff>75633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8913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92159</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6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37725</xdr:rowOff>
    </xdr:from>
    <xdr:to>
      <xdr:col>85</xdr:col>
      <xdr:colOff>127000</xdr:colOff>
      <xdr:row>78</xdr:row>
      <xdr:rowOff>38720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10825"/>
          <a:ext cx="838200" cy="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28034</xdr:rowOff>
    </xdr:from>
    <xdr:to>
      <xdr:col>81</xdr:col>
      <xdr:colOff>50800</xdr:colOff>
      <xdr:row>78</xdr:row>
      <xdr:rowOff>37725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01134"/>
          <a:ext cx="889000" cy="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28034</xdr:rowOff>
    </xdr:from>
    <xdr:to>
      <xdr:col>76</xdr:col>
      <xdr:colOff>114300</xdr:colOff>
      <xdr:row>78</xdr:row>
      <xdr:rowOff>59497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01134"/>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59497</xdr:rowOff>
    </xdr:from>
    <xdr:to>
      <xdr:col>71</xdr:col>
      <xdr:colOff>177800</xdr:colOff>
      <xdr:row>78</xdr:row>
      <xdr:rowOff>77522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32597"/>
          <a:ext cx="889000" cy="1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159370</xdr:rowOff>
    </xdr:from>
    <xdr:to>
      <xdr:col>85</xdr:col>
      <xdr:colOff>177800</xdr:colOff>
      <xdr:row>78</xdr:row>
      <xdr:rowOff>89520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6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137797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3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158375</xdr:rowOff>
    </xdr:from>
    <xdr:to>
      <xdr:col>81</xdr:col>
      <xdr:colOff>101600</xdr:colOff>
      <xdr:row>78</xdr:row>
      <xdr:rowOff>88525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79652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148684</xdr:rowOff>
    </xdr:from>
    <xdr:to>
      <xdr:col>76</xdr:col>
      <xdr:colOff>165100</xdr:colOff>
      <xdr:row>78</xdr:row>
      <xdr:rowOff>78834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69961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8697</xdr:rowOff>
    </xdr:from>
    <xdr:to>
      <xdr:col>72</xdr:col>
      <xdr:colOff>38100</xdr:colOff>
      <xdr:row>78</xdr:row>
      <xdr:rowOff>110297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8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101424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7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26722</xdr:rowOff>
    </xdr:from>
    <xdr:to>
      <xdr:col>67</xdr:col>
      <xdr:colOff>101600</xdr:colOff>
      <xdr:row>78</xdr:row>
      <xdr:rowOff>128322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9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119449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102710</xdr:rowOff>
    </xdr:from>
    <xdr:to>
      <xdr:col>85</xdr:col>
      <xdr:colOff>127000</xdr:colOff>
      <xdr:row>97</xdr:row>
      <xdr:rowOff>109894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33360"/>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102710</xdr:rowOff>
    </xdr:from>
    <xdr:to>
      <xdr:col>81</xdr:col>
      <xdr:colOff>50800</xdr:colOff>
      <xdr:row>97</xdr:row>
      <xdr:rowOff>130938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33360"/>
          <a:ext cx="889000" cy="2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68455</xdr:rowOff>
    </xdr:from>
    <xdr:to>
      <xdr:col>76</xdr:col>
      <xdr:colOff>114300</xdr:colOff>
      <xdr:row>97</xdr:row>
      <xdr:rowOff>130938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99105"/>
          <a:ext cx="88900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68455</xdr:rowOff>
    </xdr:from>
    <xdr:to>
      <xdr:col>71</xdr:col>
      <xdr:colOff>177800</xdr:colOff>
      <xdr:row>97</xdr:row>
      <xdr:rowOff>124490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99105"/>
          <a:ext cx="889000" cy="5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59094</xdr:rowOff>
    </xdr:from>
    <xdr:to>
      <xdr:col>85</xdr:col>
      <xdr:colOff>177800</xdr:colOff>
      <xdr:row>97</xdr:row>
      <xdr:rowOff>160694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68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81971</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4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51910</xdr:rowOff>
    </xdr:from>
    <xdr:to>
      <xdr:col>81</xdr:col>
      <xdr:colOff>101600</xdr:colOff>
      <xdr:row>97</xdr:row>
      <xdr:rowOff>153510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8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170037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457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80138</xdr:rowOff>
    </xdr:from>
    <xdr:to>
      <xdr:col>76</xdr:col>
      <xdr:colOff>165100</xdr:colOff>
      <xdr:row>98</xdr:row>
      <xdr:rowOff>10288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26815</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48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17655</xdr:rowOff>
    </xdr:from>
    <xdr:to>
      <xdr:col>72</xdr:col>
      <xdr:colOff>38100</xdr:colOff>
      <xdr:row>97</xdr:row>
      <xdr:rowOff>119255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135782</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42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73690</xdr:rowOff>
    </xdr:from>
    <xdr:to>
      <xdr:col>67</xdr:col>
      <xdr:colOff>101600</xdr:colOff>
      <xdr:row>98</xdr:row>
      <xdr:rowOff>3840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20367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47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12818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94242</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209792"/>
          <a:ext cx="838200" cy="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98127</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3677"/>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95890</xdr:rowOff>
    </xdr:from>
    <xdr:to>
      <xdr:col>102</xdr:col>
      <xdr:colOff>114300</xdr:colOff>
      <xdr:row>59</xdr:row>
      <xdr:rowOff>98127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1440"/>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33275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43442</xdr:rowOff>
    </xdr:from>
    <xdr:to>
      <xdr:col>116</xdr:col>
      <xdr:colOff>114300</xdr:colOff>
      <xdr:row>59</xdr:row>
      <xdr:rowOff>145042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378565"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47327</xdr:rowOff>
    </xdr:from>
    <xdr:to>
      <xdr:col>102</xdr:col>
      <xdr:colOff>165100</xdr:colOff>
      <xdr:row>59</xdr:row>
      <xdr:rowOff>148927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140054</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8333" y="102556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45090</xdr:rowOff>
    </xdr:from>
    <xdr:to>
      <xdr:col>98</xdr:col>
      <xdr:colOff>38100</xdr:colOff>
      <xdr:row>59</xdr:row>
      <xdr:rowOff>146690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137817</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53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31062</xdr:rowOff>
    </xdr:from>
    <xdr:to>
      <xdr:col>116</xdr:col>
      <xdr:colOff>63500</xdr:colOff>
      <xdr:row>77</xdr:row>
      <xdr:rowOff>140084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32712"/>
          <a:ext cx="838200" cy="10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9871</xdr:rowOff>
    </xdr:from>
    <xdr:to>
      <xdr:col>111</xdr:col>
      <xdr:colOff>177800</xdr:colOff>
      <xdr:row>77</xdr:row>
      <xdr:rowOff>31062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211521"/>
          <a:ext cx="889000" cy="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9871</xdr:rowOff>
    </xdr:from>
    <xdr:to>
      <xdr:col>107</xdr:col>
      <xdr:colOff>50800</xdr:colOff>
      <xdr:row>77</xdr:row>
      <xdr:rowOff>75634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211521"/>
          <a:ext cx="889000" cy="6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1713</xdr:rowOff>
    </xdr:from>
    <xdr:to>
      <xdr:col>102</xdr:col>
      <xdr:colOff>114300</xdr:colOff>
      <xdr:row>77</xdr:row>
      <xdr:rowOff>75634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203363"/>
          <a:ext cx="889000" cy="7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26422</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89284</xdr:rowOff>
    </xdr:from>
    <xdr:to>
      <xdr:col>116</xdr:col>
      <xdr:colOff>114300</xdr:colOff>
      <xdr:row>78</xdr:row>
      <xdr:rowOff>19434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9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67711</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6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151712</xdr:rowOff>
    </xdr:from>
    <xdr:to>
      <xdr:col>112</xdr:col>
      <xdr:colOff>38100</xdr:colOff>
      <xdr:row>77</xdr:row>
      <xdr:rowOff>81862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72989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7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130521</xdr:rowOff>
    </xdr:from>
    <xdr:to>
      <xdr:col>107</xdr:col>
      <xdr:colOff>101600</xdr:colOff>
      <xdr:row>77</xdr:row>
      <xdr:rowOff>60671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16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51798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25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24834</xdr:rowOff>
    </xdr:from>
    <xdr:to>
      <xdr:col>102</xdr:col>
      <xdr:colOff>165100</xdr:colOff>
      <xdr:row>77</xdr:row>
      <xdr:rowOff>126434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2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117561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1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122363</xdr:rowOff>
    </xdr:from>
    <xdr:to>
      <xdr:col>98</xdr:col>
      <xdr:colOff>38100</xdr:colOff>
      <xdr:row>77</xdr:row>
      <xdr:rowOff>52513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5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43640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45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1,553,614</a:t>
          </a:r>
          <a:r>
            <a:rPr kumimoji="1" lang="ja-JP" altLang="en-US" sz="1300">
              <a:latin typeface="ＭＳ Ｐゴシック" panose="020B0600070205080204" pitchFamily="50" charset="-128"/>
              <a:ea typeface="ＭＳ Ｐゴシック" panose="020B0600070205080204" pitchFamily="50" charset="-128"/>
            </a:rPr>
            <a:t>円となっている。ほとんどの項目が類似団体平均と比較して、下回っているか同程度の数値となっているが、物件費及び積立金が類似団体平均を大きく上回っている。物件費が乖離している要因は、公共施設の維持管理にかかる修繕量の増加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に伴う電算関係委託料の増加が乖離の要因となっている。積立金が乖離している要因はふるさと納税による寄附額を基金に積み立てて、後年度の財源としているためである。物件費については次年度も同程度の歳出が考えら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100181</xdr:rowOff>
    </xdr:from>
    <xdr:to>
      <xdr:col>24</xdr:col>
      <xdr:colOff>63500</xdr:colOff>
      <xdr:row>38</xdr:row>
      <xdr:rowOff>104239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15281"/>
          <a:ext cx="8382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89936</xdr:rowOff>
    </xdr:from>
    <xdr:to>
      <xdr:col>19</xdr:col>
      <xdr:colOff>177800</xdr:colOff>
      <xdr:row>38</xdr:row>
      <xdr:rowOff>104239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605036"/>
          <a:ext cx="889000" cy="1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89936</xdr:rowOff>
    </xdr:from>
    <xdr:to>
      <xdr:col>15</xdr:col>
      <xdr:colOff>50800</xdr:colOff>
      <xdr:row>38</xdr:row>
      <xdr:rowOff>92880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05036"/>
          <a:ext cx="889000" cy="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90294</xdr:rowOff>
    </xdr:from>
    <xdr:to>
      <xdr:col>10</xdr:col>
      <xdr:colOff>114300</xdr:colOff>
      <xdr:row>38</xdr:row>
      <xdr:rowOff>92880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605394"/>
          <a:ext cx="889000" cy="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133161</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0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49381</xdr:rowOff>
    </xdr:from>
    <xdr:to>
      <xdr:col>24</xdr:col>
      <xdr:colOff>114300</xdr:colOff>
      <xdr:row>38</xdr:row>
      <xdr:rowOff>150981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6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135758</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7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53439</xdr:rowOff>
    </xdr:from>
    <xdr:to>
      <xdr:col>20</xdr:col>
      <xdr:colOff>38100</xdr:colOff>
      <xdr:row>38</xdr:row>
      <xdr:rowOff>155039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146166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6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39136</xdr:rowOff>
    </xdr:from>
    <xdr:to>
      <xdr:col>15</xdr:col>
      <xdr:colOff>101600</xdr:colOff>
      <xdr:row>38</xdr:row>
      <xdr:rowOff>140736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5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131863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4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42080</xdr:rowOff>
    </xdr:from>
    <xdr:to>
      <xdr:col>10</xdr:col>
      <xdr:colOff>165100</xdr:colOff>
      <xdr:row>38</xdr:row>
      <xdr:rowOff>143680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134807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4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39494</xdr:rowOff>
    </xdr:from>
    <xdr:to>
      <xdr:col>6</xdr:col>
      <xdr:colOff>38100</xdr:colOff>
      <xdr:row>38</xdr:row>
      <xdr:rowOff>141094</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132221</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4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13481</xdr:rowOff>
    </xdr:from>
    <xdr:to>
      <xdr:col>24</xdr:col>
      <xdr:colOff>63500</xdr:colOff>
      <xdr:row>57</xdr:row>
      <xdr:rowOff>44717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86131"/>
          <a:ext cx="838200" cy="3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44717</xdr:rowOff>
    </xdr:from>
    <xdr:to>
      <xdr:col>19</xdr:col>
      <xdr:colOff>177800</xdr:colOff>
      <xdr:row>57</xdr:row>
      <xdr:rowOff>65632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17367"/>
          <a:ext cx="889000" cy="2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31309</xdr:rowOff>
    </xdr:from>
    <xdr:to>
      <xdr:col>15</xdr:col>
      <xdr:colOff>50800</xdr:colOff>
      <xdr:row>57</xdr:row>
      <xdr:rowOff>65632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03959"/>
          <a:ext cx="889000" cy="3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31309</xdr:rowOff>
    </xdr:from>
    <xdr:to>
      <xdr:col>10</xdr:col>
      <xdr:colOff>114300</xdr:colOff>
      <xdr:row>57</xdr:row>
      <xdr:rowOff>43845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03959"/>
          <a:ext cx="889000" cy="1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134131</xdr:rowOff>
    </xdr:from>
    <xdr:to>
      <xdr:col>24</xdr:col>
      <xdr:colOff>114300</xdr:colOff>
      <xdr:row>57</xdr:row>
      <xdr:rowOff>64281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3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157008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8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165367</xdr:rowOff>
    </xdr:from>
    <xdr:to>
      <xdr:col>20</xdr:col>
      <xdr:colOff>38100</xdr:colOff>
      <xdr:row>57</xdr:row>
      <xdr:rowOff>95517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6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112044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4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14832</xdr:rowOff>
    </xdr:from>
    <xdr:to>
      <xdr:col>15</xdr:col>
      <xdr:colOff>101600</xdr:colOff>
      <xdr:row>57</xdr:row>
      <xdr:rowOff>116432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8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132959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6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151959</xdr:rowOff>
    </xdr:from>
    <xdr:to>
      <xdr:col>10</xdr:col>
      <xdr:colOff>165100</xdr:colOff>
      <xdr:row>57</xdr:row>
      <xdr:rowOff>82109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5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98636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528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164495</xdr:rowOff>
    </xdr:from>
    <xdr:to>
      <xdr:col>6</xdr:col>
      <xdr:colOff>38100</xdr:colOff>
      <xdr:row>57</xdr:row>
      <xdr:rowOff>94645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6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111172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4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13229</xdr:rowOff>
    </xdr:from>
    <xdr:to>
      <xdr:col>24</xdr:col>
      <xdr:colOff>63500</xdr:colOff>
      <xdr:row>78</xdr:row>
      <xdr:rowOff>73907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86329"/>
          <a:ext cx="838200" cy="6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73907</xdr:rowOff>
    </xdr:from>
    <xdr:to>
      <xdr:col>19</xdr:col>
      <xdr:colOff>177800</xdr:colOff>
      <xdr:row>78</xdr:row>
      <xdr:rowOff>95895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47007"/>
          <a:ext cx="889000" cy="2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58646</xdr:rowOff>
    </xdr:from>
    <xdr:to>
      <xdr:col>15</xdr:col>
      <xdr:colOff>50800</xdr:colOff>
      <xdr:row>78</xdr:row>
      <xdr:rowOff>95895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31746"/>
          <a:ext cx="889000" cy="3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58646</xdr:rowOff>
    </xdr:from>
    <xdr:to>
      <xdr:col>10</xdr:col>
      <xdr:colOff>114300</xdr:colOff>
      <xdr:row>78</xdr:row>
      <xdr:rowOff>105079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31746"/>
          <a:ext cx="889000" cy="4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125940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5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133879</xdr:rowOff>
    </xdr:from>
    <xdr:to>
      <xdr:col>24</xdr:col>
      <xdr:colOff>114300</xdr:colOff>
      <xdr:row>78</xdr:row>
      <xdr:rowOff>64029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3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112306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1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23107</xdr:rowOff>
    </xdr:from>
    <xdr:to>
      <xdr:col>20</xdr:col>
      <xdr:colOff>38100</xdr:colOff>
      <xdr:row>78</xdr:row>
      <xdr:rowOff>124707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9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115834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8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45095</xdr:rowOff>
    </xdr:from>
    <xdr:to>
      <xdr:col>15</xdr:col>
      <xdr:colOff>101600</xdr:colOff>
      <xdr:row>78</xdr:row>
      <xdr:rowOff>146695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1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137822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1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7846</xdr:rowOff>
    </xdr:from>
    <xdr:to>
      <xdr:col>10</xdr:col>
      <xdr:colOff>165100</xdr:colOff>
      <xdr:row>78</xdr:row>
      <xdr:rowOff>109446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8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100573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73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54279</xdr:rowOff>
    </xdr:from>
    <xdr:to>
      <xdr:col>6</xdr:col>
      <xdr:colOff>38100</xdr:colOff>
      <xdr:row>78</xdr:row>
      <xdr:rowOff>155879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147006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2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34792</xdr:rowOff>
    </xdr:from>
    <xdr:to>
      <xdr:col>24</xdr:col>
      <xdr:colOff>63500</xdr:colOff>
      <xdr:row>98</xdr:row>
      <xdr:rowOff>44751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36892"/>
          <a:ext cx="83820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18934</xdr:rowOff>
    </xdr:from>
    <xdr:to>
      <xdr:col>19</xdr:col>
      <xdr:colOff>177800</xdr:colOff>
      <xdr:row>98</xdr:row>
      <xdr:rowOff>44751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1034"/>
          <a:ext cx="889000" cy="2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18934</xdr:rowOff>
    </xdr:from>
    <xdr:to>
      <xdr:col>15</xdr:col>
      <xdr:colOff>50800</xdr:colOff>
      <xdr:row>98</xdr:row>
      <xdr:rowOff>34217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1034"/>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34217</xdr:rowOff>
    </xdr:from>
    <xdr:to>
      <xdr:col>10</xdr:col>
      <xdr:colOff>114300</xdr:colOff>
      <xdr:row>98</xdr:row>
      <xdr:rowOff>35068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6317"/>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155442</xdr:rowOff>
    </xdr:from>
    <xdr:to>
      <xdr:col>24</xdr:col>
      <xdr:colOff>114300</xdr:colOff>
      <xdr:row>98</xdr:row>
      <xdr:rowOff>85592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70369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0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165401</xdr:rowOff>
    </xdr:from>
    <xdr:to>
      <xdr:col>20</xdr:col>
      <xdr:colOff>38100</xdr:colOff>
      <xdr:row>98</xdr:row>
      <xdr:rowOff>95551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86678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139584</xdr:rowOff>
    </xdr:from>
    <xdr:to>
      <xdr:col>15</xdr:col>
      <xdr:colOff>101600</xdr:colOff>
      <xdr:row>98</xdr:row>
      <xdr:rowOff>69734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60861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62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154867</xdr:rowOff>
    </xdr:from>
    <xdr:to>
      <xdr:col>10</xdr:col>
      <xdr:colOff>165100</xdr:colOff>
      <xdr:row>98</xdr:row>
      <xdr:rowOff>85017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76144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155718</xdr:rowOff>
    </xdr:from>
    <xdr:to>
      <xdr:col>6</xdr:col>
      <xdr:colOff>38100</xdr:colOff>
      <xdr:row>98</xdr:row>
      <xdr:rowOff>85868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76995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97851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441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152943</xdr:rowOff>
    </xdr:from>
    <xdr:to>
      <xdr:col>55</xdr:col>
      <xdr:colOff>0</xdr:colOff>
      <xdr:row>58</xdr:row>
      <xdr:rowOff>13886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25593"/>
          <a:ext cx="838200" cy="3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163238</xdr:rowOff>
    </xdr:from>
    <xdr:to>
      <xdr:col>50</xdr:col>
      <xdr:colOff>114300</xdr:colOff>
      <xdr:row>58</xdr:row>
      <xdr:rowOff>13886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35888"/>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163238</xdr:rowOff>
    </xdr:from>
    <xdr:to>
      <xdr:col>45</xdr:col>
      <xdr:colOff>177800</xdr:colOff>
      <xdr:row>58</xdr:row>
      <xdr:rowOff>22497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35888"/>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8068</xdr:rowOff>
    </xdr:from>
    <xdr:to>
      <xdr:col>41</xdr:col>
      <xdr:colOff>50800</xdr:colOff>
      <xdr:row>58</xdr:row>
      <xdr:rowOff>22497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52168"/>
          <a:ext cx="889000" cy="1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149896</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102143</xdr:rowOff>
    </xdr:from>
    <xdr:to>
      <xdr:col>55</xdr:col>
      <xdr:colOff>50800</xdr:colOff>
      <xdr:row>58</xdr:row>
      <xdr:rowOff>32293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7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125020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6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134536</xdr:rowOff>
    </xdr:from>
    <xdr:to>
      <xdr:col>50</xdr:col>
      <xdr:colOff>165100</xdr:colOff>
      <xdr:row>58</xdr:row>
      <xdr:rowOff>64686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55813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9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112438</xdr:rowOff>
    </xdr:from>
    <xdr:to>
      <xdr:col>46</xdr:col>
      <xdr:colOff>38100</xdr:colOff>
      <xdr:row>58</xdr:row>
      <xdr:rowOff>42588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8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59115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60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143147</xdr:rowOff>
    </xdr:from>
    <xdr:to>
      <xdr:col>41</xdr:col>
      <xdr:colOff>101600</xdr:colOff>
      <xdr:row>58</xdr:row>
      <xdr:rowOff>73297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64424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128718</xdr:rowOff>
    </xdr:from>
    <xdr:to>
      <xdr:col>36</xdr:col>
      <xdr:colOff>165100</xdr:colOff>
      <xdr:row>58</xdr:row>
      <xdr:rowOff>58868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49995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9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57595</xdr:rowOff>
    </xdr:from>
    <xdr:to>
      <xdr:col>55</xdr:col>
      <xdr:colOff>0</xdr:colOff>
      <xdr:row>79</xdr:row>
      <xdr:rowOff>63112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602145"/>
          <a:ext cx="838200" cy="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25324</xdr:rowOff>
    </xdr:from>
    <xdr:to>
      <xdr:col>50</xdr:col>
      <xdr:colOff>114300</xdr:colOff>
      <xdr:row>79</xdr:row>
      <xdr:rowOff>57595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69874"/>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25324</xdr:rowOff>
    </xdr:from>
    <xdr:to>
      <xdr:col>45</xdr:col>
      <xdr:colOff>177800</xdr:colOff>
      <xdr:row>79</xdr:row>
      <xdr:rowOff>55831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69874"/>
          <a:ext cx="889000" cy="3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35647</xdr:rowOff>
    </xdr:from>
    <xdr:to>
      <xdr:col>41</xdr:col>
      <xdr:colOff>50800</xdr:colOff>
      <xdr:row>79</xdr:row>
      <xdr:rowOff>55831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80197"/>
          <a:ext cx="889000" cy="2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92911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12312</xdr:rowOff>
    </xdr:from>
    <xdr:to>
      <xdr:col>55</xdr:col>
      <xdr:colOff>50800</xdr:colOff>
      <xdr:row>79</xdr:row>
      <xdr:rowOff>113912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5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98689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6795</xdr:rowOff>
    </xdr:from>
    <xdr:to>
      <xdr:col>50</xdr:col>
      <xdr:colOff>165100</xdr:colOff>
      <xdr:row>79</xdr:row>
      <xdr:rowOff>108395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99522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4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145974</xdr:rowOff>
    </xdr:from>
    <xdr:to>
      <xdr:col>46</xdr:col>
      <xdr:colOff>38100</xdr:colOff>
      <xdr:row>79</xdr:row>
      <xdr:rowOff>76124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67251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1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5031</xdr:rowOff>
    </xdr:from>
    <xdr:to>
      <xdr:col>41</xdr:col>
      <xdr:colOff>101600</xdr:colOff>
      <xdr:row>79</xdr:row>
      <xdr:rowOff>106631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4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97758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4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156297</xdr:rowOff>
    </xdr:from>
    <xdr:to>
      <xdr:col>36</xdr:col>
      <xdr:colOff>165100</xdr:colOff>
      <xdr:row>79</xdr:row>
      <xdr:rowOff>86447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2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77574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2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77473</xdr:rowOff>
    </xdr:from>
    <xdr:to>
      <xdr:col>55</xdr:col>
      <xdr:colOff>0</xdr:colOff>
      <xdr:row>98</xdr:row>
      <xdr:rowOff>94010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9573"/>
          <a:ext cx="838200" cy="1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94010</xdr:rowOff>
    </xdr:from>
    <xdr:to>
      <xdr:col>50</xdr:col>
      <xdr:colOff>114300</xdr:colOff>
      <xdr:row>98</xdr:row>
      <xdr:rowOff>97247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96110"/>
          <a:ext cx="88900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97247</xdr:rowOff>
    </xdr:from>
    <xdr:to>
      <xdr:col>45</xdr:col>
      <xdr:colOff>177800</xdr:colOff>
      <xdr:row>98</xdr:row>
      <xdr:rowOff>105545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99347"/>
          <a:ext cx="889000" cy="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97803</xdr:rowOff>
    </xdr:from>
    <xdr:to>
      <xdr:col>41</xdr:col>
      <xdr:colOff>50800</xdr:colOff>
      <xdr:row>98</xdr:row>
      <xdr:rowOff>105545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99903"/>
          <a:ext cx="889000" cy="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136217</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26673</xdr:rowOff>
    </xdr:from>
    <xdr:to>
      <xdr:col>55</xdr:col>
      <xdr:colOff>50800</xdr:colOff>
      <xdr:row>98</xdr:row>
      <xdr:rowOff>128273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43210</xdr:rowOff>
    </xdr:from>
    <xdr:to>
      <xdr:col>50</xdr:col>
      <xdr:colOff>165100</xdr:colOff>
      <xdr:row>98</xdr:row>
      <xdr:rowOff>144810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135937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3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46447</xdr:rowOff>
    </xdr:from>
    <xdr:to>
      <xdr:col>46</xdr:col>
      <xdr:colOff>38100</xdr:colOff>
      <xdr:row>98</xdr:row>
      <xdr:rowOff>148047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139174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4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54745</xdr:rowOff>
    </xdr:from>
    <xdr:to>
      <xdr:col>41</xdr:col>
      <xdr:colOff>101600</xdr:colOff>
      <xdr:row>98</xdr:row>
      <xdr:rowOff>156345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147472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4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47003</xdr:rowOff>
    </xdr:from>
    <xdr:to>
      <xdr:col>36</xdr:col>
      <xdr:colOff>165100</xdr:colOff>
      <xdr:row>98</xdr:row>
      <xdr:rowOff>148603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139730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69299</xdr:rowOff>
    </xdr:from>
    <xdr:to>
      <xdr:col>85</xdr:col>
      <xdr:colOff>127000</xdr:colOff>
      <xdr:row>38</xdr:row>
      <xdr:rowOff>71238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84399"/>
          <a:ext cx="838200" cy="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71238</xdr:rowOff>
    </xdr:from>
    <xdr:to>
      <xdr:col>81</xdr:col>
      <xdr:colOff>50800</xdr:colOff>
      <xdr:row>38</xdr:row>
      <xdr:rowOff>81990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86338"/>
          <a:ext cx="889000" cy="1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81990</xdr:rowOff>
    </xdr:from>
    <xdr:to>
      <xdr:col>76</xdr:col>
      <xdr:colOff>114300</xdr:colOff>
      <xdr:row>38</xdr:row>
      <xdr:rowOff>85944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97090"/>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85944</xdr:rowOff>
    </xdr:from>
    <xdr:to>
      <xdr:col>71</xdr:col>
      <xdr:colOff>177800</xdr:colOff>
      <xdr:row>38</xdr:row>
      <xdr:rowOff>98228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01044"/>
          <a:ext cx="889000" cy="1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18499</xdr:rowOff>
    </xdr:from>
    <xdr:to>
      <xdr:col>85</xdr:col>
      <xdr:colOff>177800</xdr:colOff>
      <xdr:row>38</xdr:row>
      <xdr:rowOff>120099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104876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4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20438</xdr:rowOff>
    </xdr:from>
    <xdr:to>
      <xdr:col>81</xdr:col>
      <xdr:colOff>101600</xdr:colOff>
      <xdr:row>38</xdr:row>
      <xdr:rowOff>122038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113165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31190</xdr:rowOff>
    </xdr:from>
    <xdr:to>
      <xdr:col>76</xdr:col>
      <xdr:colOff>165100</xdr:colOff>
      <xdr:row>38</xdr:row>
      <xdr:rowOff>132790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123917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35144</xdr:rowOff>
    </xdr:from>
    <xdr:to>
      <xdr:col>72</xdr:col>
      <xdr:colOff>38100</xdr:colOff>
      <xdr:row>38</xdr:row>
      <xdr:rowOff>136744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5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127871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4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47428</xdr:rowOff>
    </xdr:from>
    <xdr:to>
      <xdr:col>67</xdr:col>
      <xdr:colOff>101600</xdr:colOff>
      <xdr:row>38</xdr:row>
      <xdr:rowOff>149028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140155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5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124485</xdr:rowOff>
    </xdr:from>
    <xdr:to>
      <xdr:col>85</xdr:col>
      <xdr:colOff>127000</xdr:colOff>
      <xdr:row>58</xdr:row>
      <xdr:rowOff>70175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97135"/>
          <a:ext cx="838200" cy="11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124485</xdr:rowOff>
    </xdr:from>
    <xdr:to>
      <xdr:col>81</xdr:col>
      <xdr:colOff>50800</xdr:colOff>
      <xdr:row>58</xdr:row>
      <xdr:rowOff>85527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97135"/>
          <a:ext cx="889000" cy="13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74558</xdr:rowOff>
    </xdr:from>
    <xdr:to>
      <xdr:col>76</xdr:col>
      <xdr:colOff>114300</xdr:colOff>
      <xdr:row>58</xdr:row>
      <xdr:rowOff>85527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10018658"/>
          <a:ext cx="889000" cy="1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74400</xdr:rowOff>
    </xdr:from>
    <xdr:to>
      <xdr:col>71</xdr:col>
      <xdr:colOff>177800</xdr:colOff>
      <xdr:row>58</xdr:row>
      <xdr:rowOff>74558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18500"/>
          <a:ext cx="889000"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69658</xdr:rowOff>
    </xdr:from>
    <xdr:to>
      <xdr:col>67</xdr:col>
      <xdr:colOff>101600</xdr:colOff>
      <xdr:row>57</xdr:row>
      <xdr:rowOff>171258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16335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19375</xdr:rowOff>
    </xdr:from>
    <xdr:to>
      <xdr:col>85</xdr:col>
      <xdr:colOff>177800</xdr:colOff>
      <xdr:row>58</xdr:row>
      <xdr:rowOff>120975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105752</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7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73685</xdr:rowOff>
    </xdr:from>
    <xdr:to>
      <xdr:col>81</xdr:col>
      <xdr:colOff>101600</xdr:colOff>
      <xdr:row>58</xdr:row>
      <xdr:rowOff>3835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166412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3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34727</xdr:rowOff>
    </xdr:from>
    <xdr:to>
      <xdr:col>76</xdr:col>
      <xdr:colOff>165100</xdr:colOff>
      <xdr:row>58</xdr:row>
      <xdr:rowOff>136327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127454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7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23758</xdr:rowOff>
    </xdr:from>
    <xdr:to>
      <xdr:col>72</xdr:col>
      <xdr:colOff>38100</xdr:colOff>
      <xdr:row>58</xdr:row>
      <xdr:rowOff>125358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116485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6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23600</xdr:rowOff>
    </xdr:from>
    <xdr:to>
      <xdr:col>67</xdr:col>
      <xdr:colOff>101600</xdr:colOff>
      <xdr:row>58</xdr:row>
      <xdr:rowOff>125200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6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116327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6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40584</xdr:rowOff>
    </xdr:from>
    <xdr:to>
      <xdr:col>85</xdr:col>
      <xdr:colOff>127000</xdr:colOff>
      <xdr:row>78</xdr:row>
      <xdr:rowOff>73433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242234"/>
          <a:ext cx="838200" cy="20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27222</xdr:rowOff>
    </xdr:from>
    <xdr:to>
      <xdr:col>81</xdr:col>
      <xdr:colOff>50800</xdr:colOff>
      <xdr:row>77</xdr:row>
      <xdr:rowOff>40584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057422"/>
          <a:ext cx="889000" cy="1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27222</xdr:rowOff>
    </xdr:from>
    <xdr:to>
      <xdr:col>76</xdr:col>
      <xdr:colOff>114300</xdr:colOff>
      <xdr:row>76</xdr:row>
      <xdr:rowOff>70746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057422"/>
          <a:ext cx="889000" cy="4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70746</xdr:rowOff>
    </xdr:from>
    <xdr:to>
      <xdr:col>71</xdr:col>
      <xdr:colOff>177800</xdr:colOff>
      <xdr:row>78</xdr:row>
      <xdr:rowOff>24833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100946"/>
          <a:ext cx="889000" cy="29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167964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22633</xdr:rowOff>
    </xdr:from>
    <xdr:to>
      <xdr:col>85</xdr:col>
      <xdr:colOff>177800</xdr:colOff>
      <xdr:row>78</xdr:row>
      <xdr:rowOff>124233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39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45510</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161234</xdr:rowOff>
    </xdr:from>
    <xdr:to>
      <xdr:col>81</xdr:col>
      <xdr:colOff>101600</xdr:colOff>
      <xdr:row>77</xdr:row>
      <xdr:rowOff>91384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19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107910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296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147872</xdr:rowOff>
    </xdr:from>
    <xdr:to>
      <xdr:col>76</xdr:col>
      <xdr:colOff>165100</xdr:colOff>
      <xdr:row>76</xdr:row>
      <xdr:rowOff>78022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00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94548</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278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19946</xdr:rowOff>
    </xdr:from>
    <xdr:to>
      <xdr:col>72</xdr:col>
      <xdr:colOff>38100</xdr:colOff>
      <xdr:row>76</xdr:row>
      <xdr:rowOff>121546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05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138074</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282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145483</xdr:rowOff>
    </xdr:from>
    <xdr:to>
      <xdr:col>67</xdr:col>
      <xdr:colOff>101600</xdr:colOff>
      <xdr:row>78</xdr:row>
      <xdr:rowOff>75633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4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92160</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2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37725</xdr:rowOff>
    </xdr:from>
    <xdr:to>
      <xdr:col>85</xdr:col>
      <xdr:colOff>127000</xdr:colOff>
      <xdr:row>98</xdr:row>
      <xdr:rowOff>38720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39825"/>
          <a:ext cx="838200" cy="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28034</xdr:rowOff>
    </xdr:from>
    <xdr:to>
      <xdr:col>81</xdr:col>
      <xdr:colOff>50800</xdr:colOff>
      <xdr:row>98</xdr:row>
      <xdr:rowOff>37725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830134"/>
          <a:ext cx="889000" cy="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28034</xdr:rowOff>
    </xdr:from>
    <xdr:to>
      <xdr:col>76</xdr:col>
      <xdr:colOff>114300</xdr:colOff>
      <xdr:row>98</xdr:row>
      <xdr:rowOff>59497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30134"/>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59497</xdr:rowOff>
    </xdr:from>
    <xdr:to>
      <xdr:col>71</xdr:col>
      <xdr:colOff>177800</xdr:colOff>
      <xdr:row>98</xdr:row>
      <xdr:rowOff>77522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61597"/>
          <a:ext cx="889000" cy="1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159370</xdr:rowOff>
    </xdr:from>
    <xdr:to>
      <xdr:col>85</xdr:col>
      <xdr:colOff>177800</xdr:colOff>
      <xdr:row>98</xdr:row>
      <xdr:rowOff>89520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9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137797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6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158375</xdr:rowOff>
    </xdr:from>
    <xdr:to>
      <xdr:col>81</xdr:col>
      <xdr:colOff>101600</xdr:colOff>
      <xdr:row>98</xdr:row>
      <xdr:rowOff>88525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79652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8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148684</xdr:rowOff>
    </xdr:from>
    <xdr:to>
      <xdr:col>76</xdr:col>
      <xdr:colOff>165100</xdr:colOff>
      <xdr:row>98</xdr:row>
      <xdr:rowOff>78834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7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69961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7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8697</xdr:rowOff>
    </xdr:from>
    <xdr:to>
      <xdr:col>72</xdr:col>
      <xdr:colOff>38100</xdr:colOff>
      <xdr:row>98</xdr:row>
      <xdr:rowOff>110297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1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101424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0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26722</xdr:rowOff>
    </xdr:from>
    <xdr:to>
      <xdr:col>67</xdr:col>
      <xdr:colOff>101600</xdr:colOff>
      <xdr:row>98</xdr:row>
      <xdr:rowOff>128322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119449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25303</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403"/>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143130</xdr:rowOff>
    </xdr:from>
    <xdr:to>
      <xdr:col>98</xdr:col>
      <xdr:colOff>38100</xdr:colOff>
      <xdr:row>38</xdr:row>
      <xdr:rowOff>73279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67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89807</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2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145953</xdr:rowOff>
    </xdr:from>
    <xdr:to>
      <xdr:col>98</xdr:col>
      <xdr:colOff>38100</xdr:colOff>
      <xdr:row>38</xdr:row>
      <xdr:rowOff>76102</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6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67230</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82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項目が類似団体平均と比較して、下回っているか若しくは同程度の値となっているが、総務費が大きく類似団体平均を上回っている。これは、ふるさと納税に係る歳出が多く含まれており、次年度も同程度の数値になる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ふるさと納税基金繰入金を用いて様々な事業を行ったが、ふるさと納税基金を充当できない経費も増加したため、財政調整基金繰入金が発生し、財政調整基金残高の標準財政規模比が減少した。</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実質単年度収支は財政調整基金の取り崩しが増加した関係で赤字となった。</a:t>
          </a:r>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・一般会計、特別会計、公営企業会計ともに赤字額は発生していない。公営企業会計（水道事業・下水道事業）は令和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年度から公営企業会計へ移行している。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特別会計を個別でみると、介護保険特別会計が標準財政規模に対する黒字額の割合が減少したものの国民健康保険特別会計は割合が増加している。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標準財政規模が前年度と比べ微増であったため、全体の比率としては減少している。今後、公共施設の統廃合及び農協跡地の利活用に多大な費用が発生することが見込まれるため、予断を許さない状況である。公営企業に関しては、独立採算に向け、使用料の見直しを行うなど、更なる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や組合等が起こした地方債の元利償還金に対する負担金等は減少したが、公営企業債の元利償還金に対する繰入金が増加している。算入公債費等も減少したため、実質公債費比率の分子は増加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今後は、簡易水道において大規模事業が継続的に予定されており、実質公債費比率の悪化が懸念されるため、使用料等の見直しを行い、健全な財政運営に努める。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・起債の抑制やふるさと納税基金積立額の増加により将来負担額と充当可能財源等の差が開いたため、将来負担比率の分子はマイナス幅が増加する結果となった。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今後も局地的な災害や、公共施設関係での起債額の増が懸念されるため更にふるさと納税の取り組み活性を行い、充当可能財源の増及び地方債発行額の抑制に努める。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熊本県南小国町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年度は、財政調整基金の取り崩しが発生したが、ふるさと納税基金取崩し額より積立額が上回ったため、基金総額としては増額となった。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・局地的な災害にも対応できるように現在の積立額を維持するべく各歳出の精査をさらに徹底する。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・ケーブルテレビ放送設備等整備基金：今後の施設更新費用として、毎年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千万円程度積み立てることしている。</a:t>
          </a:r>
          <a:endParaRPr lang="ja-JP" altLang="ja-JP" sz="1400">
            <a:effectLst/>
          </a:endParaRPr>
        </a:p>
        <a:p>
          <a:r>
            <a:rPr kumimoji="1" lang="ja-JP" altLang="ja-JP" sz="1100">
              <a:solidFill>
                <a:schemeClr val="dk1"/>
              </a:solidFill>
              <a:effectLst/>
              <a:latin typeface="+mn-lt"/>
              <a:ea typeface="+mn-ea"/>
              <a:cs typeface="+mn-cs"/>
            </a:rPr>
            <a:t>・防災対策基金：熊本地震復興基金交付金（市町村創意工夫分）を今後の防災関連経費に充当予定。</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・ふるさと納税基金に経費を差し引いた残額を積み立てて、翌年度以降に基金から特定財源として充当管理を行う。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a:effectLst/>
          </a:endParaRPr>
        </a:p>
        <a:p>
          <a:pPr rtl="0"/>
          <a:r>
            <a:rPr lang="ja-JP" altLang="ja-JP" sz="1100" b="0" i="0" baseline="0">
              <a:solidFill>
                <a:schemeClr val="dk1"/>
              </a:solidFill>
              <a:effectLst/>
              <a:latin typeface="+mn-lt"/>
              <a:ea typeface="+mn-ea"/>
              <a:cs typeface="+mn-cs"/>
            </a:rPr>
            <a:t>・地域福祉基金：高齢者等の地域保健福祉の増進</a:t>
          </a:r>
          <a:endParaRPr lang="ja-JP" altLang="ja-JP">
            <a:effectLst/>
          </a:endParaRPr>
        </a:p>
        <a:p>
          <a:pPr rtl="0"/>
          <a:r>
            <a:rPr lang="ja-JP" altLang="ja-JP" sz="1100" b="0" i="0" baseline="0">
              <a:solidFill>
                <a:schemeClr val="dk1"/>
              </a:solidFill>
              <a:effectLst/>
              <a:latin typeface="+mn-lt"/>
              <a:ea typeface="+mn-ea"/>
              <a:cs typeface="+mn-cs"/>
            </a:rPr>
            <a:t>・きよらの郷づくり基金：本町の素晴らしい地域資源を活かす美しい地域づくりを住民協働により行うことで地域の自立を促進するとともに、生活の営みにより作られてきた景観や環境を守るために、自ら考え自ら行う地域づくり事業</a:t>
          </a:r>
          <a:endParaRPr lang="ja-JP" altLang="ja-JP">
            <a:effectLst/>
          </a:endParaRPr>
        </a:p>
        <a:p>
          <a:pPr rtl="0"/>
          <a:r>
            <a:rPr lang="ja-JP" altLang="ja-JP" sz="1100" b="0" i="0" baseline="0">
              <a:solidFill>
                <a:schemeClr val="dk1"/>
              </a:solidFill>
              <a:effectLst/>
              <a:latin typeface="+mn-lt"/>
              <a:ea typeface="+mn-ea"/>
              <a:cs typeface="+mn-cs"/>
            </a:rPr>
            <a:t>・ケーブルテレビ放送設備等整備基金：南小国町ケーブルテレビ放送施設等の計画的な設備充実</a:t>
          </a:r>
          <a:endParaRPr lang="ja-JP" altLang="ja-JP">
            <a:effectLst/>
          </a:endParaRPr>
        </a:p>
        <a:p>
          <a:pPr rtl="0"/>
          <a:r>
            <a:rPr lang="ja-JP" altLang="ja-JP" sz="1100" b="0" i="0" baseline="0">
              <a:solidFill>
                <a:schemeClr val="dk1"/>
              </a:solidFill>
              <a:effectLst/>
              <a:latin typeface="+mn-lt"/>
              <a:ea typeface="+mn-ea"/>
              <a:cs typeface="+mn-cs"/>
            </a:rPr>
            <a:t>・防災対策基金：安全で安心なまちづくりに係る事業並びに災害時の復旧事業及び災害の復興事業</a:t>
          </a:r>
          <a:endParaRPr lang="ja-JP" altLang="ja-JP">
            <a:effectLst/>
          </a:endParaRPr>
        </a:p>
        <a:p>
          <a:pPr rtl="0"/>
          <a:r>
            <a:rPr lang="ja-JP" altLang="ja-JP" sz="1100" b="0" i="0" baseline="0">
              <a:solidFill>
                <a:schemeClr val="dk1"/>
              </a:solidFill>
              <a:effectLst/>
              <a:latin typeface="+mn-lt"/>
              <a:ea typeface="+mn-ea"/>
              <a:cs typeface="+mn-cs"/>
            </a:rPr>
            <a:t>・中山間ふるさと水と土保全対策基金：土地改良施設の機能を適正に発揮させるための集落共同活動の強化に対する支援事業</a:t>
          </a:r>
          <a:endParaRPr lang="ja-JP" altLang="ja-JP">
            <a:effectLst/>
          </a:endParaRPr>
        </a:p>
        <a:p>
          <a:pPr rtl="0"/>
          <a:r>
            <a:rPr lang="ja-JP" altLang="ja-JP" sz="1100" b="0" i="0" baseline="0">
              <a:solidFill>
                <a:schemeClr val="dk1"/>
              </a:solidFill>
              <a:effectLst/>
              <a:latin typeface="+mn-lt"/>
              <a:ea typeface="+mn-ea"/>
              <a:cs typeface="+mn-cs"/>
            </a:rPr>
            <a:t>・森林環境譲与税基金：間伐や人材育成、担い手の確保、木材利用の促進や普及啓発等の森林整備の促進</a:t>
          </a:r>
          <a:endParaRPr lang="ja-JP" altLang="ja-JP">
            <a:effectLst/>
          </a:endParaRPr>
        </a:p>
        <a:p>
          <a:pPr rtl="0"/>
          <a:r>
            <a:rPr lang="ja-JP" altLang="ja-JP" sz="1100" b="0" i="0" baseline="0">
              <a:solidFill>
                <a:schemeClr val="dk1"/>
              </a:solidFill>
              <a:effectLst/>
              <a:latin typeface="+mn-lt"/>
              <a:ea typeface="+mn-ea"/>
              <a:cs typeface="+mn-cs"/>
            </a:rPr>
            <a:t>・ふるさと納税基金：教育振興に関する事業・保健福祉の向上に関する事業・地域産業の振興に関する事業・防災対策に関する事業・環境対策に関する事業等</a:t>
          </a:r>
          <a:endParaRPr lang="ja-JP" altLang="ja-JP">
            <a:effectLst/>
          </a:endParaRPr>
        </a:p>
        <a:p>
          <a:pPr rtl="0"/>
          <a:r>
            <a:rPr lang="ja-JP" altLang="ja-JP" sz="1100" b="0" i="0" baseline="0">
              <a:solidFill>
                <a:schemeClr val="dk1"/>
              </a:solidFill>
              <a:effectLst/>
              <a:latin typeface="+mn-lt"/>
              <a:ea typeface="+mn-ea"/>
              <a:cs typeface="+mn-cs"/>
            </a:rPr>
            <a:t>・庁舎建設基金：庁舎建設や緊急の改造補修等の事業</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a:effectLst/>
          </a:endParaRPr>
        </a:p>
        <a:p>
          <a:pPr rtl="0"/>
          <a:r>
            <a:rPr lang="ja-JP" altLang="ja-JP" sz="1100" b="0" i="0" baseline="0">
              <a:solidFill>
                <a:schemeClr val="dk1"/>
              </a:solidFill>
              <a:effectLst/>
              <a:latin typeface="+mn-lt"/>
              <a:ea typeface="+mn-ea"/>
              <a:cs typeface="+mn-cs"/>
            </a:rPr>
            <a:t>・ふるさと納税基金：</a:t>
          </a:r>
          <a:r>
            <a:rPr lang="ja-JP" altLang="en-US" sz="1100" b="0" i="0" baseline="0">
              <a:solidFill>
                <a:schemeClr val="dk1"/>
              </a:solidFill>
              <a:effectLst/>
              <a:latin typeface="+mn-lt"/>
              <a:ea typeface="+mn-ea"/>
              <a:cs typeface="+mn-cs"/>
            </a:rPr>
            <a:t>ふるさと納税取崩し額が積立額を下回ったことによる増額</a:t>
          </a:r>
          <a:endParaRPr lang="ja-JP" altLang="ja-JP">
            <a:effectLst/>
          </a:endParaRPr>
        </a:p>
        <a:p>
          <a:pPr rtl="0"/>
          <a:r>
            <a:rPr lang="ja-JP" altLang="ja-JP" sz="1100" b="0" i="0" baseline="0">
              <a:solidFill>
                <a:schemeClr val="dk1"/>
              </a:solidFill>
              <a:effectLst/>
              <a:latin typeface="+mn-lt"/>
              <a:ea typeface="+mn-ea"/>
              <a:cs typeface="+mn-cs"/>
            </a:rPr>
            <a:t>・地域福祉基金：</a:t>
          </a:r>
          <a:r>
            <a:rPr lang="ja-JP" altLang="en-US" sz="1100" b="0" i="0" baseline="0">
              <a:solidFill>
                <a:schemeClr val="dk1"/>
              </a:solidFill>
              <a:effectLst/>
              <a:latin typeface="+mn-lt"/>
              <a:ea typeface="+mn-ea"/>
              <a:cs typeface="+mn-cs"/>
            </a:rPr>
            <a:t>地域福祉整備事業に充当したことによる減</a:t>
          </a:r>
          <a:endParaRPr lang="ja-JP" altLang="ja-JP">
            <a:effectLst/>
          </a:endParaRPr>
        </a:p>
        <a:p>
          <a:pPr rtl="0"/>
          <a:r>
            <a:rPr lang="ja-JP" altLang="ja-JP" sz="1100" b="0" i="0" baseline="0">
              <a:solidFill>
                <a:schemeClr val="dk1"/>
              </a:solidFill>
              <a:effectLst/>
              <a:latin typeface="+mn-lt"/>
              <a:ea typeface="+mn-ea"/>
              <a:cs typeface="+mn-cs"/>
            </a:rPr>
            <a:t>・ケーブルテレビ放送設備等整備基金：</a:t>
          </a:r>
          <a:r>
            <a:rPr lang="ja-JP" altLang="en-US" sz="1100" b="0" i="0" baseline="0">
              <a:solidFill>
                <a:schemeClr val="dk1"/>
              </a:solidFill>
              <a:effectLst/>
              <a:latin typeface="+mn-lt"/>
              <a:ea typeface="+mn-ea"/>
              <a:cs typeface="+mn-cs"/>
            </a:rPr>
            <a:t>取崩しが発生しなかったことによる基金の増</a:t>
          </a:r>
          <a:endParaRPr lang="ja-JP" altLang="ja-JP">
            <a:effectLst/>
          </a:endParaRPr>
        </a:p>
        <a:p>
          <a:pPr rtl="0"/>
          <a:r>
            <a:rPr lang="ja-JP" altLang="ja-JP" sz="1100" b="0" i="0" baseline="0">
              <a:solidFill>
                <a:schemeClr val="dk1"/>
              </a:solidFill>
              <a:effectLst/>
              <a:latin typeface="+mn-lt"/>
              <a:ea typeface="+mn-ea"/>
              <a:cs typeface="+mn-cs"/>
            </a:rPr>
            <a:t>・森林環境譲与税基金：</a:t>
          </a:r>
          <a:r>
            <a:rPr lang="ja-JP" altLang="en-US" sz="1100" b="0" i="0" baseline="0">
              <a:solidFill>
                <a:schemeClr val="dk1"/>
              </a:solidFill>
              <a:effectLst/>
              <a:latin typeface="+mn-lt"/>
              <a:ea typeface="+mn-ea"/>
              <a:cs typeface="+mn-cs"/>
            </a:rPr>
            <a:t>取崩しが発生しなかったことによる基金の増</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・地域福祉基金：福祉関連施設の修繕改修等の財源として充当予定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・ケーブルテレビ放送設備等整備基金：今後の施設更新費用として、毎年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千万円程度積み立てることしている。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・防災対策基金：熊本地震復興基金交付金（市町村創意工夫分）を今後の防災関連経費に充当予定。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・前年度までは、ふるさと納税繰入事業等で町単独事業を賄っており、財政調整基金が増加していたが、令和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年度はふるさと納税を充当できない事業が増加したことにより、前年度と比べ、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保持できるように努めることとしている。今後もふるさと納税基金繰入金で対応不可な事業については財政調整基金からの繰入金で対応することとしているが、基金の減少が続かないように事業の統廃合など見直しを積極的に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年度は臨時財政対策債償還基金費分の積み立てにより残高が上昇した。今後も上昇が見込まれる。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・臨時財政対策の元利償還金に減債基金を充当する。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AACA69C-AC50-44EB-B430-0A07B7D3B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18C13AC-8231-4D7B-9EAE-E5029929D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811651E-829E-4665-9B6B-ADEB046DC0D1}"/>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3D06E84-3F86-4D58-A7C6-6FCFB9BAFB1B}"/>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E4967D3-737E-43B5-9C92-47E571E947AB}"/>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EB34E60-1A2A-46A1-A488-04ED5564ABD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25825D8-DC42-4587-BF0A-2E4CAC97896B}"/>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B5249F4-2BD0-4026-96D3-C65167C3ED36}"/>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150D519-A7A4-4C91-9227-B2555EC03B5E}"/>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6259EF3-AB12-4BC7-9819-2A00CC100C12}"/>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DFAFBB3-7276-4442-A142-DE7E035F5057}"/>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A1380C6-347A-4D0C-A1AA-36B61B33E7F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6E743FE-9C52-4E61-8EA2-BEBEC0C9C51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C7B5B08-51DB-435E-A213-E15BA17ABC2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DBEBBD9-9B5A-4490-81A8-A1CDE152F5E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F437BB4-0D8A-4C69-BB31-AE8ED9832BE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91A07C3-1E5C-4B6C-9553-03AF65CF11B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BC6FC33-04C4-404D-A167-F3A6CBFC950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523EF8E-B458-4203-8C13-3CB39FAE8AB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FFF1D19-4FA8-489B-8E90-56863C3912B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40C0EB6-0D27-48B2-9B86-BEBBF19547B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531BF7B-40F6-426F-94E3-B56FB0F0F6B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B3E98FE-BB22-44E7-AE36-1E30E3A1287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33D0D62-87CE-48AA-8A28-97A0AB25FF9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5940AB7-0248-4669-9B4C-40E8D06B233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27B357C-2EB0-45F7-94B8-7ED66936622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32BA508-1D9C-4F34-B015-13BE4BCAE8E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C900C7D-2657-418B-AA56-11AE2D9CFCC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454B6ED-E862-4366-BBBB-2AC671A6BFA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EF9031E-D122-4D23-8443-ACE40A8B2C9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381381A-7BC6-41A7-AE39-B884376191D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8F557B1-DDB5-4C9C-9F4E-E3639C58C3E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B74E0FF-034A-4788-9414-A5D1DE149B6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0706FA8-3305-404B-9A6F-E8BAB53604E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C542E5E-674B-43B7-95DC-70D521A54FB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480E21A-5219-458A-851C-908A353EB51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C4F633A-70D6-4320-8D98-ABA0E069070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3C8C246-2845-4B65-8557-A851C2DC1E4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BAD4365-0657-4064-8319-DA2B93DF192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05998C5-CB7E-477E-87D9-7E0710E2D9B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10591D1-BBEE-44F5-9256-E1CB17AD08AA}"/>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10C18AA-1309-46B4-8E7C-AC33DE3BEDA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97D4E99-9B44-426C-84E8-3F4E77381CF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FAE1484-D578-4731-85F5-8106592E7CA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2707B34-074C-45D5-83FE-D7E0A331D66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A1F4ECF-7CA1-49CD-A3D1-4DD5318356A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5938E7D-F1FA-4EC4-B28F-D7EDBEE1F3E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7707D71-5245-4C9F-9C4F-8D6DEB148F0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B6DCFF5-0BA5-44BD-9C61-3ED7E63E5F9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0C7D5AD-0646-4C60-BD75-9235C6B03F77}"/>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45BD543-E303-48D1-8F46-91E57BD7F09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EEBE7B3-8408-4EF1-AE80-D0EE7940489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00DC8CC-98A5-4E68-B881-006738F009E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065D075-928D-4CFA-AA82-3D30AE2B838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64136AA-32B3-4485-B641-119D38E4218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E32B3F5-5B41-494C-B95B-73BC0DD19EA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E397366-69D4-42F4-9C90-33F1372DED8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有形固定資産減価償却率は前年度比</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ポイント上昇した。類似団体平均</a:t>
          </a:r>
          <a:r>
            <a:rPr kumimoji="1" lang="en-US" altLang="ja-JP" sz="1100">
              <a:latin typeface="ＭＳ Ｐゴシック" panose="020B0600070205080204" pitchFamily="50" charset="-128"/>
              <a:ea typeface="ＭＳ Ｐゴシック" panose="020B0600070205080204" pitchFamily="50" charset="-128"/>
            </a:rPr>
            <a:t>62.9</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％を上回っており、類似団体内順位は</a:t>
          </a:r>
          <a:r>
            <a:rPr kumimoji="1" lang="en-US" altLang="ja-JP" sz="1100">
              <a:latin typeface="ＭＳ Ｐゴシック" panose="020B0600070205080204" pitchFamily="50" charset="-128"/>
              <a:ea typeface="ＭＳ Ｐゴシック" panose="020B0600070205080204" pitchFamily="50" charset="-128"/>
            </a:rPr>
            <a:t>55/93</a:t>
          </a:r>
          <a:r>
            <a:rPr kumimoji="1" lang="ja-JP" altLang="en-US" sz="1100">
              <a:latin typeface="ＭＳ Ｐゴシック" panose="020B0600070205080204" pitchFamily="50" charset="-128"/>
              <a:ea typeface="ＭＳ Ｐゴシック" panose="020B0600070205080204" pitchFamily="50" charset="-128"/>
            </a:rPr>
            <a:t>である。前年度に予定していた南小国町自然休養村管理センターの解体を実施したが、それを上回るインフラ資産等の経年劣化が進んだため比率は上昇した。今後、歩道整備・河川改修等の事業が予定されており、今後の資産計上の進捗による改善が見込まれる。引き続き個別施設計画に基づく計画的な更新・除却を進め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6D886BE-7260-4F55-9DF3-271FA6713ED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23CB64B-2860-4C2A-8E1B-9FFE25F26C0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4C71DCE-11A1-446B-88EC-7DC61D1CC15E}"/>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E03675C-A809-449E-B2B4-8F06345EE7E6}"/>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F587004-1E99-4B4C-849A-F7EB00ACFA87}"/>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C1B7530-B9B8-4846-B384-85D3A23633F2}"/>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DBA8AFE-68B4-4831-B336-BFBC6E10D6A9}"/>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5B05232-1C88-411C-A3FA-6EF3A98E3C31}"/>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671D1A8-28C5-4A68-BF81-30A49796EA1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7E2DE74-1EFB-41C7-AFC0-007F0C387F4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CD9D2E4-7CD3-4B52-87B4-0A43952715A3}"/>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145BBF5-4010-4689-9F0E-26A59D913CC5}"/>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56DB558-7CF8-49E5-8B09-EB2E5A9C8897}"/>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F9889EA-389D-4082-8CC1-F21B479F3768}"/>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D2C2065-6E75-4A8E-BC42-4B7C4C7634FF}"/>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8A94D3F-647B-41A3-B125-0364EF1468A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D7975CF-E89D-4FAA-8B6C-15AB5D7A63F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E9F7CBB-F101-4385-95F2-FD4CCAC3416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38FC5B7A-B76E-42FB-A56E-72F31C32743B}"/>
            </a:ext>
          </a:extLst>
        </xdr:cNvPr>
        <xdr:cNvCxnSpPr/>
      </xdr:nvCxnSpPr>
      <xdr:spPr>
        <a:xfrm flipV="1">
          <a:off x="4206240" y="5185138"/>
          <a:ext cx="1270" cy="139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9757FCBB-0199-4255-A8CF-6CE1FAF3E734}"/>
            </a:ext>
          </a:extLst>
        </xdr:cNvPr>
        <xdr:cNvSpPr txBox="1"/>
      </xdr:nvSpPr>
      <xdr:spPr>
        <a:xfrm>
          <a:off x="4258945" y="658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F1F8D319-5D1C-464C-BADE-C573354B23D1}"/>
            </a:ext>
          </a:extLst>
        </xdr:cNvPr>
        <xdr:cNvCxnSpPr/>
      </xdr:nvCxnSpPr>
      <xdr:spPr>
        <a:xfrm>
          <a:off x="4119245" y="657651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DD5E1EF-C6C7-4AA3-93A6-B2331E966361}"/>
            </a:ext>
          </a:extLst>
        </xdr:cNvPr>
        <xdr:cNvSpPr txBox="1"/>
      </xdr:nvSpPr>
      <xdr:spPr>
        <a:xfrm>
          <a:off x="4258945" y="496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A37264EC-1F47-496E-84BD-1E31307B9070}"/>
            </a:ext>
          </a:extLst>
        </xdr:cNvPr>
        <xdr:cNvCxnSpPr/>
      </xdr:nvCxnSpPr>
      <xdr:spPr>
        <a:xfrm>
          <a:off x="4119245" y="518513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7E58D494-26AC-4217-BD95-6765663F4A76}"/>
            </a:ext>
          </a:extLst>
        </xdr:cNvPr>
        <xdr:cNvSpPr txBox="1"/>
      </xdr:nvSpPr>
      <xdr:spPr>
        <a:xfrm>
          <a:off x="4258945" y="5655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8B286CD-A04A-4FF1-B77E-B90E2FE2FBE8}"/>
            </a:ext>
          </a:extLst>
        </xdr:cNvPr>
        <xdr:cNvSpPr/>
      </xdr:nvSpPr>
      <xdr:spPr>
        <a:xfrm>
          <a:off x="4157345" y="580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DD919518-AFD2-4DC6-8828-3E0872AAF2F7}"/>
            </a:ext>
          </a:extLst>
        </xdr:cNvPr>
        <xdr:cNvSpPr/>
      </xdr:nvSpPr>
      <xdr:spPr>
        <a:xfrm>
          <a:off x="353758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DE920767-B55B-42AC-A0D7-0312CC9FDF8C}"/>
            </a:ext>
          </a:extLst>
        </xdr:cNvPr>
        <xdr:cNvSpPr/>
      </xdr:nvSpPr>
      <xdr:spPr>
        <a:xfrm>
          <a:off x="286702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5CCDE887-D061-460C-B41A-685DED6F29E7}"/>
            </a:ext>
          </a:extLst>
        </xdr:cNvPr>
        <xdr:cNvSpPr/>
      </xdr:nvSpPr>
      <xdr:spPr>
        <a:xfrm>
          <a:off x="219646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C8B9419C-B64F-49A6-B03A-E010599F3F6A}"/>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90E69FD-FDC0-4741-962E-9300D8B7151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CB6DC89-0C07-4DA2-8AAE-4C1CFF1C13B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55F1F05-FD5A-4826-8AAD-1B45471DB37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C456224-2640-40ED-B110-CC30D257C89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D353EEC-B90E-482D-96DC-2AFEDC34698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97518</xdr:rowOff>
    </xdr:from>
    <xdr:to>
      <xdr:col>23</xdr:col>
      <xdr:colOff>136525</xdr:colOff>
      <xdr:row>31</xdr:row>
      <xdr:rowOff>27668</xdr:rowOff>
    </xdr:to>
    <xdr:sp macro="" textlink="">
      <xdr:nvSpPr>
        <xdr:cNvPr id="93" name="楕円 92">
          <a:extLst>
            <a:ext uri="{FF2B5EF4-FFF2-40B4-BE49-F238E27FC236}">
              <a16:creationId xmlns:a16="http://schemas.microsoft.com/office/drawing/2014/main" id="{EB9322A8-1DBD-47F8-A196-9B5F117A5A74}"/>
            </a:ext>
          </a:extLst>
        </xdr:cNvPr>
        <xdr:cNvSpPr/>
      </xdr:nvSpPr>
      <xdr:spPr>
        <a:xfrm>
          <a:off x="4157345" y="5896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75945</xdr:rowOff>
    </xdr:from>
    <xdr:ext cx="405111" cy="259045"/>
    <xdr:sp macro="" textlink="">
      <xdr:nvSpPr>
        <xdr:cNvPr id="94" name="有形固定資産減価償却率該当値テキスト">
          <a:extLst>
            <a:ext uri="{FF2B5EF4-FFF2-40B4-BE49-F238E27FC236}">
              <a16:creationId xmlns:a16="http://schemas.microsoft.com/office/drawing/2014/main" id="{96E922CF-C8F2-40F6-A1E8-63BAC1E3B915}"/>
            </a:ext>
          </a:extLst>
        </xdr:cNvPr>
        <xdr:cNvSpPr txBox="1"/>
      </xdr:nvSpPr>
      <xdr:spPr>
        <a:xfrm>
          <a:off x="4258945" y="5874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57422</xdr:rowOff>
    </xdr:from>
    <xdr:to>
      <xdr:col>19</xdr:col>
      <xdr:colOff>187325</xdr:colOff>
      <xdr:row>30</xdr:row>
      <xdr:rowOff>159022</xdr:rowOff>
    </xdr:to>
    <xdr:sp macro="" textlink="">
      <xdr:nvSpPr>
        <xdr:cNvPr id="95" name="楕円 94">
          <a:extLst>
            <a:ext uri="{FF2B5EF4-FFF2-40B4-BE49-F238E27FC236}">
              <a16:creationId xmlns:a16="http://schemas.microsoft.com/office/drawing/2014/main" id="{E58A337D-48D6-4112-8869-2768CB86C9CD}"/>
            </a:ext>
          </a:extLst>
        </xdr:cNvPr>
        <xdr:cNvSpPr/>
      </xdr:nvSpPr>
      <xdr:spPr>
        <a:xfrm>
          <a:off x="3537585" y="5856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108222</xdr:rowOff>
    </xdr:from>
    <xdr:to>
      <xdr:col>23</xdr:col>
      <xdr:colOff>85725</xdr:colOff>
      <xdr:row>30</xdr:row>
      <xdr:rowOff>148318</xdr:rowOff>
    </xdr:to>
    <xdr:cxnSp macro="">
      <xdr:nvCxnSpPr>
        <xdr:cNvPr id="96" name="直線コネクタ 95">
          <a:extLst>
            <a:ext uri="{FF2B5EF4-FFF2-40B4-BE49-F238E27FC236}">
              <a16:creationId xmlns:a16="http://schemas.microsoft.com/office/drawing/2014/main" id="{752694C1-1FC7-4DE1-95B3-677FBE18613A}"/>
            </a:ext>
          </a:extLst>
        </xdr:cNvPr>
        <xdr:cNvCxnSpPr/>
      </xdr:nvCxnSpPr>
      <xdr:spPr>
        <a:xfrm>
          <a:off x="3588385" y="5907042"/>
          <a:ext cx="6197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23495</xdr:rowOff>
    </xdr:from>
    <xdr:to>
      <xdr:col>15</xdr:col>
      <xdr:colOff>187325</xdr:colOff>
      <xdr:row>30</xdr:row>
      <xdr:rowOff>125095</xdr:rowOff>
    </xdr:to>
    <xdr:sp macro="" textlink="">
      <xdr:nvSpPr>
        <xdr:cNvPr id="97" name="楕円 96">
          <a:extLst>
            <a:ext uri="{FF2B5EF4-FFF2-40B4-BE49-F238E27FC236}">
              <a16:creationId xmlns:a16="http://schemas.microsoft.com/office/drawing/2014/main" id="{CD17D0AE-E3E6-4793-B5E4-E50394A7A4B8}"/>
            </a:ext>
          </a:extLst>
        </xdr:cNvPr>
        <xdr:cNvSpPr/>
      </xdr:nvSpPr>
      <xdr:spPr>
        <a:xfrm>
          <a:off x="286702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30</xdr:row>
      <xdr:rowOff>108222</xdr:rowOff>
    </xdr:to>
    <xdr:cxnSp macro="">
      <xdr:nvCxnSpPr>
        <xdr:cNvPr id="98" name="直線コネクタ 97">
          <a:extLst>
            <a:ext uri="{FF2B5EF4-FFF2-40B4-BE49-F238E27FC236}">
              <a16:creationId xmlns:a16="http://schemas.microsoft.com/office/drawing/2014/main" id="{D610799C-3822-44EA-B332-B615A7FE55A8}"/>
            </a:ext>
          </a:extLst>
        </xdr:cNvPr>
        <xdr:cNvCxnSpPr/>
      </xdr:nvCxnSpPr>
      <xdr:spPr>
        <a:xfrm>
          <a:off x="2917825" y="5873115"/>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136344</xdr:rowOff>
    </xdr:from>
    <xdr:to>
      <xdr:col>11</xdr:col>
      <xdr:colOff>187325</xdr:colOff>
      <xdr:row>30</xdr:row>
      <xdr:rowOff>66494</xdr:rowOff>
    </xdr:to>
    <xdr:sp macro="" textlink="">
      <xdr:nvSpPr>
        <xdr:cNvPr id="99" name="楕円 98">
          <a:extLst>
            <a:ext uri="{FF2B5EF4-FFF2-40B4-BE49-F238E27FC236}">
              <a16:creationId xmlns:a16="http://schemas.microsoft.com/office/drawing/2014/main" id="{A82227D9-334E-4C67-BA8D-C57117B0CEDB}"/>
            </a:ext>
          </a:extLst>
        </xdr:cNvPr>
        <xdr:cNvSpPr/>
      </xdr:nvSpPr>
      <xdr:spPr>
        <a:xfrm>
          <a:off x="2196465" y="57675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15694</xdr:rowOff>
    </xdr:from>
    <xdr:to>
      <xdr:col>15</xdr:col>
      <xdr:colOff>136525</xdr:colOff>
      <xdr:row>30</xdr:row>
      <xdr:rowOff>74295</xdr:rowOff>
    </xdr:to>
    <xdr:cxnSp macro="">
      <xdr:nvCxnSpPr>
        <xdr:cNvPr id="100" name="直線コネクタ 99">
          <a:extLst>
            <a:ext uri="{FF2B5EF4-FFF2-40B4-BE49-F238E27FC236}">
              <a16:creationId xmlns:a16="http://schemas.microsoft.com/office/drawing/2014/main" id="{6B06712E-B253-4FFD-AE7B-1E21063F1B7D}"/>
            </a:ext>
          </a:extLst>
        </xdr:cNvPr>
        <xdr:cNvCxnSpPr/>
      </xdr:nvCxnSpPr>
      <xdr:spPr>
        <a:xfrm>
          <a:off x="2247265" y="5814514"/>
          <a:ext cx="67056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90079</xdr:rowOff>
    </xdr:from>
    <xdr:to>
      <xdr:col>7</xdr:col>
      <xdr:colOff>187325</xdr:colOff>
      <xdr:row>30</xdr:row>
      <xdr:rowOff>20229</xdr:rowOff>
    </xdr:to>
    <xdr:sp macro="" textlink="">
      <xdr:nvSpPr>
        <xdr:cNvPr id="101" name="楕円 100">
          <a:extLst>
            <a:ext uri="{FF2B5EF4-FFF2-40B4-BE49-F238E27FC236}">
              <a16:creationId xmlns:a16="http://schemas.microsoft.com/office/drawing/2014/main" id="{2D635B39-9F6E-4879-B727-8441513A791F}"/>
            </a:ext>
          </a:extLst>
        </xdr:cNvPr>
        <xdr:cNvSpPr/>
      </xdr:nvSpPr>
      <xdr:spPr>
        <a:xfrm>
          <a:off x="1525905" y="5721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140879</xdr:rowOff>
    </xdr:from>
    <xdr:to>
      <xdr:col>11</xdr:col>
      <xdr:colOff>136525</xdr:colOff>
      <xdr:row>30</xdr:row>
      <xdr:rowOff>15694</xdr:rowOff>
    </xdr:to>
    <xdr:cxnSp macro="">
      <xdr:nvCxnSpPr>
        <xdr:cNvPr id="102" name="直線コネクタ 101">
          <a:extLst>
            <a:ext uri="{FF2B5EF4-FFF2-40B4-BE49-F238E27FC236}">
              <a16:creationId xmlns:a16="http://schemas.microsoft.com/office/drawing/2014/main" id="{1DDC319F-C131-469F-AAA2-9966E6144F4A}"/>
            </a:ext>
          </a:extLst>
        </xdr:cNvPr>
        <xdr:cNvCxnSpPr/>
      </xdr:nvCxnSpPr>
      <xdr:spPr>
        <a:xfrm>
          <a:off x="1576705" y="5772059"/>
          <a:ext cx="67056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F9638766-9CD5-4EA8-8178-8F2503573314}"/>
            </a:ext>
          </a:extLst>
        </xdr:cNvPr>
        <xdr:cNvSpPr txBox="1"/>
      </xdr:nvSpPr>
      <xdr:spPr>
        <a:xfrm>
          <a:off x="339598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7070276D-5E49-41E9-A2EA-04E7DF1A68FB}"/>
            </a:ext>
          </a:extLst>
        </xdr:cNvPr>
        <xdr:cNvSpPr txBox="1"/>
      </xdr:nvSpPr>
      <xdr:spPr>
        <a:xfrm>
          <a:off x="273812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B5C0A5D0-D54B-4072-91AD-16289A19A856}"/>
            </a:ext>
          </a:extLst>
        </xdr:cNvPr>
        <xdr:cNvSpPr txBox="1"/>
      </xdr:nvSpPr>
      <xdr:spPr>
        <a:xfrm>
          <a:off x="2067569"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BBE73878-EE9F-45A4-BBC8-C25E08E9B6E5}"/>
            </a:ext>
          </a:extLst>
        </xdr:cNvPr>
        <xdr:cNvSpPr txBox="1"/>
      </xdr:nvSpPr>
      <xdr:spPr>
        <a:xfrm>
          <a:off x="1397009" y="583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150149</xdr:rowOff>
    </xdr:from>
    <xdr:ext cx="405111" cy="259045"/>
    <xdr:sp macro="" textlink="">
      <xdr:nvSpPr>
        <xdr:cNvPr id="107" name="n_1mainValue有形固定資産減価償却率">
          <a:extLst>
            <a:ext uri="{FF2B5EF4-FFF2-40B4-BE49-F238E27FC236}">
              <a16:creationId xmlns:a16="http://schemas.microsoft.com/office/drawing/2014/main" id="{A5792E27-17FA-4A68-AC46-12C9BB6AD450}"/>
            </a:ext>
          </a:extLst>
        </xdr:cNvPr>
        <xdr:cNvSpPr txBox="1"/>
      </xdr:nvSpPr>
      <xdr:spPr>
        <a:xfrm>
          <a:off x="3395989" y="5948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8" name="n_2mainValue有形固定資産減価償却率">
          <a:extLst>
            <a:ext uri="{FF2B5EF4-FFF2-40B4-BE49-F238E27FC236}">
              <a16:creationId xmlns:a16="http://schemas.microsoft.com/office/drawing/2014/main" id="{102C9F2F-7441-49FA-AF43-6B0CF878DAFD}"/>
            </a:ext>
          </a:extLst>
        </xdr:cNvPr>
        <xdr:cNvSpPr txBox="1"/>
      </xdr:nvSpPr>
      <xdr:spPr>
        <a:xfrm>
          <a:off x="273812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57621</xdr:rowOff>
    </xdr:from>
    <xdr:ext cx="405111" cy="259045"/>
    <xdr:sp macro="" textlink="">
      <xdr:nvSpPr>
        <xdr:cNvPr id="109" name="n_3mainValue有形固定資産減価償却率">
          <a:extLst>
            <a:ext uri="{FF2B5EF4-FFF2-40B4-BE49-F238E27FC236}">
              <a16:creationId xmlns:a16="http://schemas.microsoft.com/office/drawing/2014/main" id="{5B6BF6A7-E8D7-481C-BD16-1D10AD2C47D8}"/>
            </a:ext>
          </a:extLst>
        </xdr:cNvPr>
        <xdr:cNvSpPr txBox="1"/>
      </xdr:nvSpPr>
      <xdr:spPr>
        <a:xfrm>
          <a:off x="206756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36756</xdr:rowOff>
    </xdr:from>
    <xdr:ext cx="405111" cy="259045"/>
    <xdr:sp macro="" textlink="">
      <xdr:nvSpPr>
        <xdr:cNvPr id="110" name="n_4mainValue有形固定資産減価償却率">
          <a:extLst>
            <a:ext uri="{FF2B5EF4-FFF2-40B4-BE49-F238E27FC236}">
              <a16:creationId xmlns:a16="http://schemas.microsoft.com/office/drawing/2014/main" id="{16C887EB-B5D9-4C99-B1C7-F69491DF25BB}"/>
            </a:ext>
          </a:extLst>
        </xdr:cNvPr>
        <xdr:cNvSpPr txBox="1"/>
      </xdr:nvSpPr>
      <xdr:spPr>
        <a:xfrm>
          <a:off x="1397009" y="5500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6A886D4-51CB-407D-A032-E542C0923C7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C0E601D-4C98-442D-8CC8-FF92DBA9383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100A8401-5BEC-4DE5-8D77-91C960E4D7C7}"/>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4C30320-A790-401A-A0CF-DE48B5A6FB9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369FCB0-6E90-474B-88A4-493121FC5A8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E898FB0-B0DC-475C-9B43-6440D4DB0C1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DBBE495-3A26-4461-9440-65D7C7737F4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49D91435-593A-401F-9C94-D1BF6D140B4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E5FEC7F-4032-4C38-BC82-31276226888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45EFAE0-FC59-4A79-8814-62F49B090A6E}"/>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3392590-19D6-4FE2-8722-5DDBDAAA5B4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94FA7-F2BE-4B0E-97BF-6F3F4E1E207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A86F96F-9885-421D-BC5D-A5513E188D1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126.8</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47.4</a:t>
          </a:r>
          <a:r>
            <a:rPr kumimoji="1" lang="ja-JP" altLang="en-US" sz="1100">
              <a:latin typeface="ＭＳ Ｐゴシック" panose="020B0600070205080204" pitchFamily="50" charset="-128"/>
              <a:ea typeface="ＭＳ Ｐゴシック" panose="020B0600070205080204" pitchFamily="50" charset="-128"/>
            </a:rPr>
            <a:t>％へとさらに改善し、良好な水準（順位</a:t>
          </a:r>
          <a:r>
            <a:rPr kumimoji="1" lang="en-US" altLang="ja-JP" sz="1100">
              <a:latin typeface="ＭＳ Ｐゴシック" panose="020B0600070205080204" pitchFamily="50" charset="-128"/>
              <a:ea typeface="ＭＳ Ｐゴシック" panose="020B0600070205080204" pitchFamily="50" charset="-128"/>
            </a:rPr>
            <a:t>27/94</a:t>
          </a:r>
          <a:r>
            <a:rPr kumimoji="1" lang="ja-JP" altLang="en-US" sz="1100">
              <a:latin typeface="ＭＳ Ｐゴシック" panose="020B0600070205080204" pitchFamily="50" charset="-128"/>
              <a:ea typeface="ＭＳ Ｐゴシック" panose="020B0600070205080204" pitchFamily="50" charset="-128"/>
            </a:rPr>
            <a:t>）を維持している。公営企業会計適用債等の新規発行がなかったことなどにより、町債発行額は前年度比</a:t>
          </a:r>
          <a:r>
            <a:rPr kumimoji="1" lang="en-US" altLang="ja-JP" sz="1100">
              <a:latin typeface="ＭＳ Ｐゴシック" panose="020B0600070205080204" pitchFamily="50" charset="-128"/>
              <a:ea typeface="ＭＳ Ｐゴシック" panose="020B0600070205080204" pitchFamily="50" charset="-128"/>
            </a:rPr>
            <a:t>164,975</a:t>
          </a:r>
          <a:r>
            <a:rPr kumimoji="1" lang="ja-JP" altLang="en-US" sz="1100">
              <a:latin typeface="ＭＳ Ｐゴシック" panose="020B0600070205080204" pitchFamily="50" charset="-128"/>
              <a:ea typeface="ＭＳ Ｐゴシック" panose="020B0600070205080204" pitchFamily="50" charset="-128"/>
            </a:rPr>
            <a:t>千円減少、元金償還を通じて地方債現在高も圧縮が続いている。さらに、ふるさと納税基金繰入金の増加によって、充当可能基金残高を</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年度で</a:t>
          </a:r>
          <a:r>
            <a:rPr kumimoji="1" lang="en-US" altLang="ja-JP" sz="1100">
              <a:latin typeface="ＭＳ Ｐゴシック" panose="020B0600070205080204" pitchFamily="50" charset="-128"/>
              <a:ea typeface="ＭＳ Ｐゴシック" panose="020B0600070205080204" pitchFamily="50" charset="-128"/>
            </a:rPr>
            <a:t>453,072</a:t>
          </a:r>
          <a:r>
            <a:rPr kumimoji="1" lang="ja-JP" altLang="en-US" sz="1100">
              <a:latin typeface="ＭＳ Ｐゴシック" panose="020B0600070205080204" pitchFamily="50" charset="-128"/>
              <a:ea typeface="ＭＳ Ｐゴシック" panose="020B0600070205080204" pitchFamily="50" charset="-128"/>
            </a:rPr>
            <a:t>千円へ増加させた。今後も新規発行債の抑制と計画的な公債費管理により健全な財政運営を継続する必要がある。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7DEC184-D0F7-4C62-ACD8-2A2829AD0D3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F1928A9-3F79-40D6-BEC6-A3D647F7C29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E6C5920-0C33-4021-A571-B60E65C9536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F17592A-DE0C-4F36-A85B-89A9B596F26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53E218B8-FA16-4CB2-9873-510BAEFCD2A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A3B5C5B-D008-4D2B-8F7F-A8BD09FF14F5}"/>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95628EF9-B998-4D6D-96C2-1446B937DA14}"/>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7FC918C-4F53-471F-8EED-B1D38907D5F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604738F-025C-4486-8003-CFF56CA9FD03}"/>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25363236-8ECD-4FB4-BDBE-058319961E6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F95687A-CA2A-48F6-809F-1EE76D72091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DD720F9-B63C-46A3-BF60-A0A777BC214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83CBEF5A-36D2-425D-A014-8F58E95844D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87F5D67-AC1E-4BDC-A198-B513B30A0CF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9B849C6-D106-4CBA-8087-53B0A8D76C3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04B8CF0B-3413-4EDE-86F0-6C20CEA94B60}"/>
            </a:ext>
          </a:extLst>
        </xdr:cNvPr>
        <xdr:cNvCxnSpPr/>
      </xdr:nvCxnSpPr>
      <xdr:spPr>
        <a:xfrm flipV="1">
          <a:off x="13027660" y="521186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5B4D1F5A-E7CD-4C4E-A0B6-9E3EC2C2A054}"/>
            </a:ext>
          </a:extLst>
        </xdr:cNvPr>
        <xdr:cNvSpPr txBox="1"/>
      </xdr:nvSpPr>
      <xdr:spPr>
        <a:xfrm>
          <a:off x="13080365" y="64705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4C7C6D3B-5FD6-42B7-97FD-FB870089EA8B}"/>
            </a:ext>
          </a:extLst>
        </xdr:cNvPr>
        <xdr:cNvCxnSpPr/>
      </xdr:nvCxnSpPr>
      <xdr:spPr>
        <a:xfrm>
          <a:off x="12963525" y="6466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B383033A-67B6-40F6-8C1F-3FB82009E402}"/>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BBE392C7-5CC2-4CDD-AF29-D1F710FC033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3D25234E-6414-437A-8929-E84404414D88}"/>
            </a:ext>
          </a:extLst>
        </xdr:cNvPr>
        <xdr:cNvSpPr txBox="1"/>
      </xdr:nvSpPr>
      <xdr:spPr>
        <a:xfrm>
          <a:off x="13080365" y="5386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53D4D888-48BE-4ACC-9777-03A1568F621C}"/>
            </a:ext>
          </a:extLst>
        </xdr:cNvPr>
        <xdr:cNvSpPr/>
      </xdr:nvSpPr>
      <xdr:spPr>
        <a:xfrm>
          <a:off x="13001625" y="5408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6731D6C2-8BCF-4F18-AF68-639DBD55DE59}"/>
            </a:ext>
          </a:extLst>
        </xdr:cNvPr>
        <xdr:cNvSpPr/>
      </xdr:nvSpPr>
      <xdr:spPr>
        <a:xfrm>
          <a:off x="12359005" y="5444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422F224B-B72D-453B-94F9-1FD5180D8151}"/>
            </a:ext>
          </a:extLst>
        </xdr:cNvPr>
        <xdr:cNvSpPr/>
      </xdr:nvSpPr>
      <xdr:spPr>
        <a:xfrm>
          <a:off x="11688445" y="5372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C8EDE7BC-F5CC-49F6-97F0-A2E6EBA6136E}"/>
            </a:ext>
          </a:extLst>
        </xdr:cNvPr>
        <xdr:cNvSpPr/>
      </xdr:nvSpPr>
      <xdr:spPr>
        <a:xfrm>
          <a:off x="11017885" y="532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9" name="フローチャート: 判断 148">
          <a:extLst>
            <a:ext uri="{FF2B5EF4-FFF2-40B4-BE49-F238E27FC236}">
              <a16:creationId xmlns:a16="http://schemas.microsoft.com/office/drawing/2014/main" id="{A4D58FFE-EFD7-4DA4-B7BD-5C084B1B369A}"/>
            </a:ext>
          </a:extLst>
        </xdr:cNvPr>
        <xdr:cNvSpPr/>
      </xdr:nvSpPr>
      <xdr:spPr>
        <a:xfrm>
          <a:off x="10347325" y="5501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2E42341-4459-412B-8AA3-4F7085716E74}"/>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B9B0A88-DD6C-4D65-934E-4136CAB04B4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73157CA-91FD-416D-9E3B-B88DC6D7085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78122D0-CA4D-4106-BFE7-D6915A29AB9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0D43AC3-8605-4199-A73C-F65E212BE06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89662</xdr:rowOff>
    </xdr:from>
    <xdr:to>
      <xdr:col>76</xdr:col>
      <xdr:colOff>73025</xdr:colOff>
      <xdr:row>27</xdr:row>
      <xdr:rowOff>19812</xdr:rowOff>
    </xdr:to>
    <xdr:sp macro="" textlink="">
      <xdr:nvSpPr>
        <xdr:cNvPr id="155" name="楕円 154">
          <a:extLst>
            <a:ext uri="{FF2B5EF4-FFF2-40B4-BE49-F238E27FC236}">
              <a16:creationId xmlns:a16="http://schemas.microsoft.com/office/drawing/2014/main" id="{2876C5E9-F817-408C-A088-76D63F80C53B}"/>
            </a:ext>
          </a:extLst>
        </xdr:cNvPr>
        <xdr:cNvSpPr/>
      </xdr:nvSpPr>
      <xdr:spPr>
        <a:xfrm>
          <a:off x="13001625" y="5217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4589</xdr:rowOff>
    </xdr:from>
    <xdr:ext cx="405111" cy="259045"/>
    <xdr:sp macro="" textlink="">
      <xdr:nvSpPr>
        <xdr:cNvPr id="156" name="債務償還比率該当値テキスト">
          <a:extLst>
            <a:ext uri="{FF2B5EF4-FFF2-40B4-BE49-F238E27FC236}">
              <a16:creationId xmlns:a16="http://schemas.microsoft.com/office/drawing/2014/main" id="{392E1243-4DFF-47A3-9AB2-B234C67C2DE5}"/>
            </a:ext>
          </a:extLst>
        </xdr:cNvPr>
        <xdr:cNvSpPr txBox="1"/>
      </xdr:nvSpPr>
      <xdr:spPr>
        <a:xfrm>
          <a:off x="13080365" y="513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13448</xdr:rowOff>
    </xdr:from>
    <xdr:to>
      <xdr:col>72</xdr:col>
      <xdr:colOff>123825</xdr:colOff>
      <xdr:row>27</xdr:row>
      <xdr:rowOff>115048</xdr:rowOff>
    </xdr:to>
    <xdr:sp macro="" textlink="">
      <xdr:nvSpPr>
        <xdr:cNvPr id="157" name="楕円 156">
          <a:extLst>
            <a:ext uri="{FF2B5EF4-FFF2-40B4-BE49-F238E27FC236}">
              <a16:creationId xmlns:a16="http://schemas.microsoft.com/office/drawing/2014/main" id="{F14D085C-BC35-47D0-9C3D-57BCE57F813D}"/>
            </a:ext>
          </a:extLst>
        </xdr:cNvPr>
        <xdr:cNvSpPr/>
      </xdr:nvSpPr>
      <xdr:spPr>
        <a:xfrm>
          <a:off x="12359005" y="530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140462</xdr:rowOff>
    </xdr:from>
    <xdr:to>
      <xdr:col>76</xdr:col>
      <xdr:colOff>22225</xdr:colOff>
      <xdr:row>27</xdr:row>
      <xdr:rowOff>64248</xdr:rowOff>
    </xdr:to>
    <xdr:cxnSp macro="">
      <xdr:nvCxnSpPr>
        <xdr:cNvPr id="158" name="直線コネクタ 157">
          <a:extLst>
            <a:ext uri="{FF2B5EF4-FFF2-40B4-BE49-F238E27FC236}">
              <a16:creationId xmlns:a16="http://schemas.microsoft.com/office/drawing/2014/main" id="{95BC1FA4-3574-4D49-B5DE-99CDCA9575F0}"/>
            </a:ext>
          </a:extLst>
        </xdr:cNvPr>
        <xdr:cNvCxnSpPr/>
      </xdr:nvCxnSpPr>
      <xdr:spPr>
        <a:xfrm flipV="1">
          <a:off x="12409805" y="5268722"/>
          <a:ext cx="619760" cy="9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111563</xdr:rowOff>
    </xdr:from>
    <xdr:to>
      <xdr:col>68</xdr:col>
      <xdr:colOff>123825</xdr:colOff>
      <xdr:row>28</xdr:row>
      <xdr:rowOff>41713</xdr:rowOff>
    </xdr:to>
    <xdr:sp macro="" textlink="">
      <xdr:nvSpPr>
        <xdr:cNvPr id="159" name="楕円 158">
          <a:extLst>
            <a:ext uri="{FF2B5EF4-FFF2-40B4-BE49-F238E27FC236}">
              <a16:creationId xmlns:a16="http://schemas.microsoft.com/office/drawing/2014/main" id="{648F22F1-8AD5-43EA-A87B-E217C85FF39B}"/>
            </a:ext>
          </a:extLst>
        </xdr:cNvPr>
        <xdr:cNvSpPr/>
      </xdr:nvSpPr>
      <xdr:spPr>
        <a:xfrm>
          <a:off x="11688445" y="5407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64248</xdr:rowOff>
    </xdr:from>
    <xdr:to>
      <xdr:col>72</xdr:col>
      <xdr:colOff>73025</xdr:colOff>
      <xdr:row>27</xdr:row>
      <xdr:rowOff>162363</xdr:rowOff>
    </xdr:to>
    <xdr:cxnSp macro="">
      <xdr:nvCxnSpPr>
        <xdr:cNvPr id="160" name="直線コネクタ 159">
          <a:extLst>
            <a:ext uri="{FF2B5EF4-FFF2-40B4-BE49-F238E27FC236}">
              <a16:creationId xmlns:a16="http://schemas.microsoft.com/office/drawing/2014/main" id="{970303B5-842A-405F-BDFB-A34A78D132DB}"/>
            </a:ext>
          </a:extLst>
        </xdr:cNvPr>
        <xdr:cNvCxnSpPr/>
      </xdr:nvCxnSpPr>
      <xdr:spPr>
        <a:xfrm flipV="1">
          <a:off x="11739245" y="5360148"/>
          <a:ext cx="670560" cy="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5842</xdr:rowOff>
    </xdr:from>
    <xdr:to>
      <xdr:col>64</xdr:col>
      <xdr:colOff>123825</xdr:colOff>
      <xdr:row>28</xdr:row>
      <xdr:rowOff>107442</xdr:rowOff>
    </xdr:to>
    <xdr:sp macro="" textlink="">
      <xdr:nvSpPr>
        <xdr:cNvPr id="161" name="楕円 160">
          <a:extLst>
            <a:ext uri="{FF2B5EF4-FFF2-40B4-BE49-F238E27FC236}">
              <a16:creationId xmlns:a16="http://schemas.microsoft.com/office/drawing/2014/main" id="{5977A2C7-A0DE-4DA4-98E2-5AA21C1B925C}"/>
            </a:ext>
          </a:extLst>
        </xdr:cNvPr>
        <xdr:cNvSpPr/>
      </xdr:nvSpPr>
      <xdr:spPr>
        <a:xfrm>
          <a:off x="11017885" y="54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162363</xdr:rowOff>
    </xdr:from>
    <xdr:to>
      <xdr:col>68</xdr:col>
      <xdr:colOff>73025</xdr:colOff>
      <xdr:row>28</xdr:row>
      <xdr:rowOff>56642</xdr:rowOff>
    </xdr:to>
    <xdr:cxnSp macro="">
      <xdr:nvCxnSpPr>
        <xdr:cNvPr id="162" name="直線コネクタ 161">
          <a:extLst>
            <a:ext uri="{FF2B5EF4-FFF2-40B4-BE49-F238E27FC236}">
              <a16:creationId xmlns:a16="http://schemas.microsoft.com/office/drawing/2014/main" id="{CD09C650-8D6F-4F89-BBA7-843BB5163F5A}"/>
            </a:ext>
          </a:extLst>
        </xdr:cNvPr>
        <xdr:cNvCxnSpPr/>
      </xdr:nvCxnSpPr>
      <xdr:spPr>
        <a:xfrm flipV="1">
          <a:off x="11068685" y="5458263"/>
          <a:ext cx="670560" cy="6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1185</xdr:rowOff>
    </xdr:from>
    <xdr:to>
      <xdr:col>60</xdr:col>
      <xdr:colOff>123825</xdr:colOff>
      <xdr:row>30</xdr:row>
      <xdr:rowOff>102785</xdr:rowOff>
    </xdr:to>
    <xdr:sp macro="" textlink="">
      <xdr:nvSpPr>
        <xdr:cNvPr id="163" name="楕円 162">
          <a:extLst>
            <a:ext uri="{FF2B5EF4-FFF2-40B4-BE49-F238E27FC236}">
              <a16:creationId xmlns:a16="http://schemas.microsoft.com/office/drawing/2014/main" id="{57D9524D-75DD-43A9-900F-B5013531B713}"/>
            </a:ext>
          </a:extLst>
        </xdr:cNvPr>
        <xdr:cNvSpPr/>
      </xdr:nvSpPr>
      <xdr:spPr>
        <a:xfrm>
          <a:off x="10347325" y="58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56642</xdr:rowOff>
    </xdr:from>
    <xdr:to>
      <xdr:col>64</xdr:col>
      <xdr:colOff>73025</xdr:colOff>
      <xdr:row>30</xdr:row>
      <xdr:rowOff>51985</xdr:rowOff>
    </xdr:to>
    <xdr:cxnSp macro="">
      <xdr:nvCxnSpPr>
        <xdr:cNvPr id="164" name="直線コネクタ 163">
          <a:extLst>
            <a:ext uri="{FF2B5EF4-FFF2-40B4-BE49-F238E27FC236}">
              <a16:creationId xmlns:a16="http://schemas.microsoft.com/office/drawing/2014/main" id="{582E7409-78ED-4116-985C-7DE3E74B3E2A}"/>
            </a:ext>
          </a:extLst>
        </xdr:cNvPr>
        <xdr:cNvCxnSpPr/>
      </xdr:nvCxnSpPr>
      <xdr:spPr>
        <a:xfrm flipV="1">
          <a:off x="10398125" y="5520182"/>
          <a:ext cx="670560" cy="33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4D1B0DB7-4D8D-4BF3-99B4-34CBFD5F886B}"/>
            </a:ext>
          </a:extLst>
        </xdr:cNvPr>
        <xdr:cNvSpPr txBox="1"/>
      </xdr:nvSpPr>
      <xdr:spPr>
        <a:xfrm>
          <a:off x="12185092" y="553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7A86F58A-5E84-455C-97E2-31135F22D6D7}"/>
            </a:ext>
          </a:extLst>
        </xdr:cNvPr>
        <xdr:cNvSpPr txBox="1"/>
      </xdr:nvSpPr>
      <xdr:spPr>
        <a:xfrm>
          <a:off x="11527232" y="515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2940D368-FB05-4B06-A2CA-6F41BD7E8955}"/>
            </a:ext>
          </a:extLst>
        </xdr:cNvPr>
        <xdr:cNvSpPr txBox="1"/>
      </xdr:nvSpPr>
      <xdr:spPr>
        <a:xfrm>
          <a:off x="10856672" y="510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155874</xdr:rowOff>
    </xdr:from>
    <xdr:ext cx="469744" cy="259045"/>
    <xdr:sp macro="" textlink="">
      <xdr:nvSpPr>
        <xdr:cNvPr id="168" name="n_4aveValue債務償還比率">
          <a:extLst>
            <a:ext uri="{FF2B5EF4-FFF2-40B4-BE49-F238E27FC236}">
              <a16:creationId xmlns:a16="http://schemas.microsoft.com/office/drawing/2014/main" id="{9BED7DDF-3E49-4398-A5EE-EB7647426934}"/>
            </a:ext>
          </a:extLst>
        </xdr:cNvPr>
        <xdr:cNvSpPr txBox="1"/>
      </xdr:nvSpPr>
      <xdr:spPr>
        <a:xfrm>
          <a:off x="10186112" y="528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131575</xdr:rowOff>
    </xdr:from>
    <xdr:ext cx="469744" cy="259045"/>
    <xdr:sp macro="" textlink="">
      <xdr:nvSpPr>
        <xdr:cNvPr id="169" name="n_1mainValue債務償還比率">
          <a:extLst>
            <a:ext uri="{FF2B5EF4-FFF2-40B4-BE49-F238E27FC236}">
              <a16:creationId xmlns:a16="http://schemas.microsoft.com/office/drawing/2014/main" id="{0FE07172-B7C1-439F-BED9-4868194AC8E5}"/>
            </a:ext>
          </a:extLst>
        </xdr:cNvPr>
        <xdr:cNvSpPr txBox="1"/>
      </xdr:nvSpPr>
      <xdr:spPr>
        <a:xfrm>
          <a:off x="12185092" y="509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32840</xdr:rowOff>
    </xdr:from>
    <xdr:ext cx="469744" cy="259045"/>
    <xdr:sp macro="" textlink="">
      <xdr:nvSpPr>
        <xdr:cNvPr id="170" name="n_2mainValue債務償還比率">
          <a:extLst>
            <a:ext uri="{FF2B5EF4-FFF2-40B4-BE49-F238E27FC236}">
              <a16:creationId xmlns:a16="http://schemas.microsoft.com/office/drawing/2014/main" id="{834B5E6C-6631-44B8-A20F-DCAD75E54AE3}"/>
            </a:ext>
          </a:extLst>
        </xdr:cNvPr>
        <xdr:cNvSpPr txBox="1"/>
      </xdr:nvSpPr>
      <xdr:spPr>
        <a:xfrm>
          <a:off x="11527232" y="549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98569</xdr:rowOff>
    </xdr:from>
    <xdr:ext cx="469744" cy="259045"/>
    <xdr:sp macro="" textlink="">
      <xdr:nvSpPr>
        <xdr:cNvPr id="171" name="n_3mainValue債務償還比率">
          <a:extLst>
            <a:ext uri="{FF2B5EF4-FFF2-40B4-BE49-F238E27FC236}">
              <a16:creationId xmlns:a16="http://schemas.microsoft.com/office/drawing/2014/main" id="{3AB2224C-DFEF-4A54-97ED-CD0CD29CA915}"/>
            </a:ext>
          </a:extLst>
        </xdr:cNvPr>
        <xdr:cNvSpPr txBox="1"/>
      </xdr:nvSpPr>
      <xdr:spPr>
        <a:xfrm>
          <a:off x="10856672" y="55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93912</xdr:rowOff>
    </xdr:from>
    <xdr:ext cx="469744" cy="259045"/>
    <xdr:sp macro="" textlink="">
      <xdr:nvSpPr>
        <xdr:cNvPr id="172" name="n_4mainValue債務償還比率">
          <a:extLst>
            <a:ext uri="{FF2B5EF4-FFF2-40B4-BE49-F238E27FC236}">
              <a16:creationId xmlns:a16="http://schemas.microsoft.com/office/drawing/2014/main" id="{35B01098-D30C-45F2-8580-6BF4D033E838}"/>
            </a:ext>
          </a:extLst>
        </xdr:cNvPr>
        <xdr:cNvSpPr txBox="1"/>
      </xdr:nvSpPr>
      <xdr:spPr>
        <a:xfrm>
          <a:off x="10186112" y="589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9100B8AC-D0B5-4EE4-8F64-76D90C8A781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BC06F71F-760A-4CDE-BFEB-43C86C765B7D}"/>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FC48FBA-2014-416B-B9D8-AAA5F735BE5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9A509D9-4F25-461A-850F-8F2ADB57867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4F696A7-A73D-46F5-AD7B-D60908A9F04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2D0B77BC-5C69-4979-8BFB-9CE5D9D5B13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B04CC4-84EA-4D61-9994-D9AB0FD58E8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507BB2-2C3F-4CC0-B7AF-15B53536DC8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7D30ED-25B7-4E46-8747-99D19ED7D5D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1A7137-A03E-4047-89CB-2C6849BBDC9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1E79E1-9F12-422A-8E0B-668D374126C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A33867-B8FE-4E81-9A21-FF827D6A361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56BF3F-DCDE-4CD1-AF9C-32D85C988D1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C0E5D8-4955-4D5C-AE9E-3730516CD37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773408-DA7F-476A-8B5E-97399C341A2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A7CFA9-266F-4966-B906-8D751DC82B8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91580F9-7267-4971-9EE4-3E8A678C09B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A1AEA3-ABE7-44CB-A571-8DB1EC75BF9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749640-7BF7-42B7-9073-71D20F82EEE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E7A4EE-3FDC-476F-9BA7-1EDCC6646B8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EF5484-488D-45AD-97DA-68D08654ECB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877768-C1F1-4CD9-9CC6-FD201847BDF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672D3E-42B1-44AF-9BE9-78E918E9CF4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EE2E2E-8009-4C1F-A65A-CD814270AD7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D43747-6E4C-4FDE-AF7E-77EA70164DC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FAFF2A-778A-467F-A79D-36DCC3A70C3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0C6D85-9065-4767-8B08-529D68BFE98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7560D0-F9B4-4879-9DCE-5DC3E04226A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972E8F-229C-4299-9D70-D9644C8BCF1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C9673B-34E9-4D40-ACDB-44533968757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6FE8C2-9ABB-47DA-8D6A-00867CA23E0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4AFF2B-0DBF-4F9E-B88E-F4FF0FB2632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7C8620-14C9-487C-B9E6-FEDD3AB185E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B7EB814-CFBE-4F48-9D46-A9933475A19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16F03B-AB4D-45F1-8802-A72FFEEF533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8A9DA6-328A-46A8-AE76-37FAAE4C3AB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9420D9-F50C-4BF3-A18F-71ADEAD2D87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55FCAA-B6B3-4411-BC38-E9FBDE605ED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749177-4695-4D96-B8B3-A6B11DDC032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181C0B-E766-42EB-995A-74344EA7BFB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918AFC-63F0-4994-A15D-BDBDD03A8C5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EAB967-AA23-4226-94EB-3A834A0E75B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C9F663-3AC1-480C-AAA7-E46670C3E12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351517-64C7-4D70-99AD-253523F40C0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9FA0C8-E439-4FEA-A073-28F939D5C4E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1493BC-FA19-4023-BC44-DC2471FEE29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A66873-A8B7-4B5D-8165-52726BE3876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769BE0-FCFC-4C91-9528-F8A1C646299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AAD186-9910-46EB-9D2C-1C470AC91BB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AF97211-C0D9-45D7-B61A-A6FA957AF74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0532A3-6329-4F81-866E-261911A74FD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60CE161-1FCE-4554-B2E9-1628E15FE9A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BA59FCF-6FA9-43BC-8A84-5C431CF56C5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47E1C4F-77E3-4A9B-B536-DB12D32692A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AAB9550-011A-4F39-9FEB-1CB834EE95D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8F5FE55-478C-4291-A9FC-6D490BF027B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F11A2E9-60AB-47EB-9F22-87B36A250F8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4EEA90-0A99-48A0-968B-0CD2BDF2FCE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0B2F850-20E0-4F0C-9E5A-BEE463EC244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7C3C817-1257-4437-AB4B-8F6AA6198689}"/>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9CFA5CE-9B6E-4AB3-911D-91C5FCACB3D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4CCA2D12-A82B-44A7-97B8-19168F61169C}"/>
            </a:ext>
          </a:extLst>
        </xdr:cNvPr>
        <xdr:cNvCxnSpPr/>
      </xdr:nvCxnSpPr>
      <xdr:spPr>
        <a:xfrm flipV="1">
          <a:off x="4086225" y="55645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6C3913F8-8551-4DFE-9E5F-3D806F4E24BD}"/>
            </a:ext>
          </a:extLst>
        </xdr:cNvPr>
        <xdr:cNvSpPr txBox="1"/>
      </xdr:nvSpPr>
      <xdr:spPr>
        <a:xfrm>
          <a:off x="4124960"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3B9FB749-63EC-49C3-90B7-1592083A8BBA}"/>
            </a:ext>
          </a:extLst>
        </xdr:cNvPr>
        <xdr:cNvCxnSpPr/>
      </xdr:nvCxnSpPr>
      <xdr:spPr>
        <a:xfrm>
          <a:off x="402082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3F6C67F4-022D-4272-B84B-FDA89AB30EED}"/>
            </a:ext>
          </a:extLst>
        </xdr:cNvPr>
        <xdr:cNvSpPr txBox="1"/>
      </xdr:nvSpPr>
      <xdr:spPr>
        <a:xfrm>
          <a:off x="4124960" y="534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FCDB5962-E05F-4FFA-AC9C-0A591AA2A6A9}"/>
            </a:ext>
          </a:extLst>
        </xdr:cNvPr>
        <xdr:cNvCxnSpPr/>
      </xdr:nvCxnSpPr>
      <xdr:spPr>
        <a:xfrm>
          <a:off x="4020820" y="5564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CD49FF7C-2411-4319-B08A-F93BB462F42C}"/>
            </a:ext>
          </a:extLst>
        </xdr:cNvPr>
        <xdr:cNvSpPr txBox="1"/>
      </xdr:nvSpPr>
      <xdr:spPr>
        <a:xfrm>
          <a:off x="4124960" y="629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B2AA4A5D-0077-4F78-8FE8-24B3C74EDFE2}"/>
            </a:ext>
          </a:extLst>
        </xdr:cNvPr>
        <xdr:cNvSpPr/>
      </xdr:nvSpPr>
      <xdr:spPr>
        <a:xfrm>
          <a:off x="403606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B8CCB825-9695-401F-945B-09D630FD43BD}"/>
            </a:ext>
          </a:extLst>
        </xdr:cNvPr>
        <xdr:cNvSpPr/>
      </xdr:nvSpPr>
      <xdr:spPr>
        <a:xfrm>
          <a:off x="331216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8EAF3FB8-BBE6-4AF2-9027-479AC058F1F7}"/>
            </a:ext>
          </a:extLst>
        </xdr:cNvPr>
        <xdr:cNvSpPr/>
      </xdr:nvSpPr>
      <xdr:spPr>
        <a:xfrm>
          <a:off x="25146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A44AFBF1-163F-4EE5-9728-93A95342633F}"/>
            </a:ext>
          </a:extLst>
        </xdr:cNvPr>
        <xdr:cNvSpPr/>
      </xdr:nvSpPr>
      <xdr:spPr>
        <a:xfrm>
          <a:off x="17399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09E52CA5-CC37-4C76-857E-8DADE7084740}"/>
            </a:ext>
          </a:extLst>
        </xdr:cNvPr>
        <xdr:cNvSpPr/>
      </xdr:nvSpPr>
      <xdr:spPr>
        <a:xfrm>
          <a:off x="965200" y="6342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423AF1-BF33-4EFA-A66F-9E3EADDFC17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445FF0-ADCC-49C7-B032-7DF47A413F9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535F49-9E18-4590-AF8D-10DF5BD8CA7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6A719D-1E64-42C9-AE2D-C4E9E766B77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11EA9EE-6B80-4F8B-9E32-6C3173B3AD6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145415</xdr:rowOff>
    </xdr:from>
    <xdr:to>
      <xdr:col>24</xdr:col>
      <xdr:colOff>114300</xdr:colOff>
      <xdr:row>39</xdr:row>
      <xdr:rowOff>75565</xdr:rowOff>
    </xdr:to>
    <xdr:sp macro="" textlink="">
      <xdr:nvSpPr>
        <xdr:cNvPr id="73" name="楕円 72">
          <a:extLst>
            <a:ext uri="{FF2B5EF4-FFF2-40B4-BE49-F238E27FC236}">
              <a16:creationId xmlns:a16="http://schemas.microsoft.com/office/drawing/2014/main" id="{6EBECC85-10DE-45D9-8690-B361810A755A}"/>
            </a:ext>
          </a:extLst>
        </xdr:cNvPr>
        <xdr:cNvSpPr/>
      </xdr:nvSpPr>
      <xdr:spPr>
        <a:xfrm>
          <a:off x="4036060" y="651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123842</xdr:rowOff>
    </xdr:from>
    <xdr:ext cx="405111" cy="259045"/>
    <xdr:sp macro="" textlink="">
      <xdr:nvSpPr>
        <xdr:cNvPr id="74" name="【道路】&#10;有形固定資産減価償却率該当値テキスト">
          <a:extLst>
            <a:ext uri="{FF2B5EF4-FFF2-40B4-BE49-F238E27FC236}">
              <a16:creationId xmlns:a16="http://schemas.microsoft.com/office/drawing/2014/main" id="{1A7C16BD-B7B7-4623-B4D3-2EF97D7D932C}"/>
            </a:ext>
          </a:extLst>
        </xdr:cNvPr>
        <xdr:cNvSpPr txBox="1"/>
      </xdr:nvSpPr>
      <xdr:spPr>
        <a:xfrm>
          <a:off x="4124960"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5" name="楕円 74">
          <a:extLst>
            <a:ext uri="{FF2B5EF4-FFF2-40B4-BE49-F238E27FC236}">
              <a16:creationId xmlns:a16="http://schemas.microsoft.com/office/drawing/2014/main" id="{F2B3EDBB-2BEC-4D43-8FB7-5472B17B63B9}"/>
            </a:ext>
          </a:extLst>
        </xdr:cNvPr>
        <xdr:cNvSpPr/>
      </xdr:nvSpPr>
      <xdr:spPr>
        <a:xfrm>
          <a:off x="331216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39</xdr:row>
      <xdr:rowOff>24765</xdr:rowOff>
    </xdr:to>
    <xdr:cxnSp macro="">
      <xdr:nvCxnSpPr>
        <xdr:cNvPr id="76" name="直線コネクタ 75">
          <a:extLst>
            <a:ext uri="{FF2B5EF4-FFF2-40B4-BE49-F238E27FC236}">
              <a16:creationId xmlns:a16="http://schemas.microsoft.com/office/drawing/2014/main" id="{82E76990-17F5-41BF-AC45-CDE4C829AEDB}"/>
            </a:ext>
          </a:extLst>
        </xdr:cNvPr>
        <xdr:cNvCxnSpPr/>
      </xdr:nvCxnSpPr>
      <xdr:spPr>
        <a:xfrm>
          <a:off x="3355340" y="653415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86360</xdr:rowOff>
    </xdr:from>
    <xdr:to>
      <xdr:col>15</xdr:col>
      <xdr:colOff>101600</xdr:colOff>
      <xdr:row>39</xdr:row>
      <xdr:rowOff>16510</xdr:rowOff>
    </xdr:to>
    <xdr:sp macro="" textlink="">
      <xdr:nvSpPr>
        <xdr:cNvPr id="77" name="楕円 76">
          <a:extLst>
            <a:ext uri="{FF2B5EF4-FFF2-40B4-BE49-F238E27FC236}">
              <a16:creationId xmlns:a16="http://schemas.microsoft.com/office/drawing/2014/main" id="{C8007381-C914-4491-936B-95FFC525FA17}"/>
            </a:ext>
          </a:extLst>
        </xdr:cNvPr>
        <xdr:cNvSpPr/>
      </xdr:nvSpPr>
      <xdr:spPr>
        <a:xfrm>
          <a:off x="2514600" y="6456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137160</xdr:rowOff>
    </xdr:from>
    <xdr:to>
      <xdr:col>19</xdr:col>
      <xdr:colOff>177800</xdr:colOff>
      <xdr:row>38</xdr:row>
      <xdr:rowOff>163830</xdr:rowOff>
    </xdr:to>
    <xdr:cxnSp macro="">
      <xdr:nvCxnSpPr>
        <xdr:cNvPr id="78" name="直線コネクタ 77">
          <a:extLst>
            <a:ext uri="{FF2B5EF4-FFF2-40B4-BE49-F238E27FC236}">
              <a16:creationId xmlns:a16="http://schemas.microsoft.com/office/drawing/2014/main" id="{7D9AADE1-38E3-4E8C-85EF-A52489D9F788}"/>
            </a:ext>
          </a:extLst>
        </xdr:cNvPr>
        <xdr:cNvCxnSpPr/>
      </xdr:nvCxnSpPr>
      <xdr:spPr>
        <a:xfrm>
          <a:off x="2565400" y="650748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A3866932-55A9-4D27-ADAF-61E8FA82CE6E}"/>
            </a:ext>
          </a:extLst>
        </xdr:cNvPr>
        <xdr:cNvSpPr/>
      </xdr:nvSpPr>
      <xdr:spPr>
        <a:xfrm>
          <a:off x="17399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38</xdr:row>
      <xdr:rowOff>137160</xdr:rowOff>
    </xdr:to>
    <xdr:cxnSp macro="">
      <xdr:nvCxnSpPr>
        <xdr:cNvPr id="80" name="直線コネクタ 79">
          <a:extLst>
            <a:ext uri="{FF2B5EF4-FFF2-40B4-BE49-F238E27FC236}">
              <a16:creationId xmlns:a16="http://schemas.microsoft.com/office/drawing/2014/main" id="{97772FEC-F416-4DD6-8635-897BB38D8E63}"/>
            </a:ext>
          </a:extLst>
        </xdr:cNvPr>
        <xdr:cNvCxnSpPr/>
      </xdr:nvCxnSpPr>
      <xdr:spPr>
        <a:xfrm>
          <a:off x="1790700" y="648081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27305</xdr:rowOff>
    </xdr:from>
    <xdr:to>
      <xdr:col>6</xdr:col>
      <xdr:colOff>38100</xdr:colOff>
      <xdr:row>38</xdr:row>
      <xdr:rowOff>128905</xdr:rowOff>
    </xdr:to>
    <xdr:sp macro="" textlink="">
      <xdr:nvSpPr>
        <xdr:cNvPr id="81" name="楕円 80">
          <a:extLst>
            <a:ext uri="{FF2B5EF4-FFF2-40B4-BE49-F238E27FC236}">
              <a16:creationId xmlns:a16="http://schemas.microsoft.com/office/drawing/2014/main" id="{D4F57C6E-014F-4B2C-A58B-36A8BF354B2C}"/>
            </a:ext>
          </a:extLst>
        </xdr:cNvPr>
        <xdr:cNvSpPr/>
      </xdr:nvSpPr>
      <xdr:spPr>
        <a:xfrm>
          <a:off x="965200" y="639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78105</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DCC5DC11-D6EB-490F-B640-754F45E541AA}"/>
            </a:ext>
          </a:extLst>
        </xdr:cNvPr>
        <xdr:cNvCxnSpPr/>
      </xdr:nvCxnSpPr>
      <xdr:spPr>
        <a:xfrm>
          <a:off x="1008380" y="644842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763C9DCD-AFFE-4315-8D27-657D95E0C22C}"/>
            </a:ext>
          </a:extLst>
        </xdr:cNvPr>
        <xdr:cNvSpPr txBox="1"/>
      </xdr:nvSpPr>
      <xdr:spPr>
        <a:xfrm>
          <a:off x="317056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222F40B9-322F-4482-8778-7CC65D34B31B}"/>
            </a:ext>
          </a:extLst>
        </xdr:cNvPr>
        <xdr:cNvSpPr txBox="1"/>
      </xdr:nvSpPr>
      <xdr:spPr>
        <a:xfrm>
          <a:off x="23857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F9A4B8EA-A773-45C9-BE6B-D962DDB69AA8}"/>
            </a:ext>
          </a:extLst>
        </xdr:cNvPr>
        <xdr:cNvSpPr txBox="1"/>
      </xdr:nvSpPr>
      <xdr:spPr>
        <a:xfrm>
          <a:off x="161100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86377</xdr:rowOff>
    </xdr:from>
    <xdr:ext cx="405111" cy="259045"/>
    <xdr:sp macro="" textlink="">
      <xdr:nvSpPr>
        <xdr:cNvPr id="86" name="n_4aveValue【道路】&#10;有形固定資産減価償却率">
          <a:extLst>
            <a:ext uri="{FF2B5EF4-FFF2-40B4-BE49-F238E27FC236}">
              <a16:creationId xmlns:a16="http://schemas.microsoft.com/office/drawing/2014/main" id="{E2BC38A3-0DB9-49D1-B6DB-AA3EDAAAD675}"/>
            </a:ext>
          </a:extLst>
        </xdr:cNvPr>
        <xdr:cNvSpPr txBox="1"/>
      </xdr:nvSpPr>
      <xdr:spPr>
        <a:xfrm>
          <a:off x="83630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7" name="n_1mainValue【道路】&#10;有形固定資産減価償却率">
          <a:extLst>
            <a:ext uri="{FF2B5EF4-FFF2-40B4-BE49-F238E27FC236}">
              <a16:creationId xmlns:a16="http://schemas.microsoft.com/office/drawing/2014/main" id="{18770A1E-B27E-4A45-AA7A-8179FE61E44E}"/>
            </a:ext>
          </a:extLst>
        </xdr:cNvPr>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7637</xdr:rowOff>
    </xdr:from>
    <xdr:ext cx="405111" cy="259045"/>
    <xdr:sp macro="" textlink="">
      <xdr:nvSpPr>
        <xdr:cNvPr id="88" name="n_2mainValue【道路】&#10;有形固定資産減価償却率">
          <a:extLst>
            <a:ext uri="{FF2B5EF4-FFF2-40B4-BE49-F238E27FC236}">
              <a16:creationId xmlns:a16="http://schemas.microsoft.com/office/drawing/2014/main" id="{217F7E7B-1089-4178-8B3B-CC5CFEEBF329}"/>
            </a:ext>
          </a:extLst>
        </xdr:cNvPr>
        <xdr:cNvSpPr txBox="1"/>
      </xdr:nvSpPr>
      <xdr:spPr>
        <a:xfrm>
          <a:off x="238570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CABFF397-E692-4A06-B2A0-B297E92F48DA}"/>
            </a:ext>
          </a:extLst>
        </xdr:cNvPr>
        <xdr:cNvSpPr txBox="1"/>
      </xdr:nvSpPr>
      <xdr:spPr>
        <a:xfrm>
          <a:off x="161100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90" name="n_4mainValue【道路】&#10;有形固定資産減価償却率">
          <a:extLst>
            <a:ext uri="{FF2B5EF4-FFF2-40B4-BE49-F238E27FC236}">
              <a16:creationId xmlns:a16="http://schemas.microsoft.com/office/drawing/2014/main" id="{07EBE6C8-6531-4D49-95ED-D5D9DED13D3C}"/>
            </a:ext>
          </a:extLst>
        </xdr:cNvPr>
        <xdr:cNvSpPr txBox="1"/>
      </xdr:nvSpPr>
      <xdr:spPr>
        <a:xfrm>
          <a:off x="8363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98919C3-C925-4BE5-88D6-6DF42B8AF13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142D3F-564C-4FB7-AD35-15D7E73AA60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BF8EAFB-81D7-4C77-8D5C-378462B484E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1D46E1D-9D25-49E4-9236-FB42B3DE9C4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CFADCED-73F5-484F-ADD4-103FA0DF457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DF59A39-FF31-4E2D-823E-1D5A1E28D63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54549A5-6490-499D-A4A7-184B0D76731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B51F50-FC7D-4561-B4AD-E49DAB8D26A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E91832E-B5CE-49C9-8E86-077CE6B61DD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292B882-B156-4BC3-98B5-96439DC0C47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BE13B64-0180-41BC-9E5B-71F4B76CA465}"/>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0A0E196-6654-4B37-8C96-D1F67BE82316}"/>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AC57EB3-0C6B-4936-90F9-53D6193BB017}"/>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497830E3-F964-49A1-9A36-C334BEFBE0B6}"/>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EA610B5-9956-4397-985C-BC77145C7028}"/>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756A110-AB70-406C-88DD-776345406C40}"/>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01106DC-3F20-4170-A577-7346E77E31CC}"/>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8DC70EB0-AE61-4DDE-9B6E-9D796E8A8133}"/>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BA5CB72-ADE9-4039-A876-AF95D722090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A69651E-65FC-486D-84D9-22667F842F3E}"/>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DBF29B1-055C-4DD3-AFBE-E168358CAA5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39D5013B-37E7-4967-B7F8-FDE1AE8D5472}"/>
            </a:ext>
          </a:extLst>
        </xdr:cNvPr>
        <xdr:cNvCxnSpPr/>
      </xdr:nvCxnSpPr>
      <xdr:spPr>
        <a:xfrm flipV="1">
          <a:off x="9219565" y="5645925"/>
          <a:ext cx="0" cy="1347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DBF267DA-7693-47F3-9167-E375725EE117}"/>
            </a:ext>
          </a:extLst>
        </xdr:cNvPr>
        <xdr:cNvSpPr txBox="1"/>
      </xdr:nvSpPr>
      <xdr:spPr>
        <a:xfrm>
          <a:off x="9258300" y="69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1C5DB900-6804-45D7-811F-0200AAD8B52A}"/>
            </a:ext>
          </a:extLst>
        </xdr:cNvPr>
        <xdr:cNvCxnSpPr/>
      </xdr:nvCxnSpPr>
      <xdr:spPr>
        <a:xfrm>
          <a:off x="9154160" y="6992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175D2C5-412D-4081-9260-AF432BC3E551}"/>
            </a:ext>
          </a:extLst>
        </xdr:cNvPr>
        <xdr:cNvSpPr txBox="1"/>
      </xdr:nvSpPr>
      <xdr:spPr>
        <a:xfrm>
          <a:off x="9258300" y="542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BFD2784-1725-4CEB-9121-74AE79F3FE71}"/>
            </a:ext>
          </a:extLst>
        </xdr:cNvPr>
        <xdr:cNvCxnSpPr/>
      </xdr:nvCxnSpPr>
      <xdr:spPr>
        <a:xfrm>
          <a:off x="9154160" y="564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3C7ED683-2D68-43F6-BEBC-FC9FFB06E60A}"/>
            </a:ext>
          </a:extLst>
        </xdr:cNvPr>
        <xdr:cNvSpPr txBox="1"/>
      </xdr:nvSpPr>
      <xdr:spPr>
        <a:xfrm>
          <a:off x="9258300" y="678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92283ED5-2C60-42D6-8FB9-01D58074AFF7}"/>
            </a:ext>
          </a:extLst>
        </xdr:cNvPr>
        <xdr:cNvSpPr/>
      </xdr:nvSpPr>
      <xdr:spPr>
        <a:xfrm>
          <a:off x="919226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1F54596B-ED3E-4107-9275-1554A1609638}"/>
            </a:ext>
          </a:extLst>
        </xdr:cNvPr>
        <xdr:cNvSpPr/>
      </xdr:nvSpPr>
      <xdr:spPr>
        <a:xfrm>
          <a:off x="8445500" y="680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D61BD5E0-C8A5-4FC8-973B-B7993F4EFA04}"/>
            </a:ext>
          </a:extLst>
        </xdr:cNvPr>
        <xdr:cNvSpPr/>
      </xdr:nvSpPr>
      <xdr:spPr>
        <a:xfrm>
          <a:off x="7670800" y="681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E228CD06-DBC2-431B-9D91-D0C89CF4A3FA}"/>
            </a:ext>
          </a:extLst>
        </xdr:cNvPr>
        <xdr:cNvSpPr/>
      </xdr:nvSpPr>
      <xdr:spPr>
        <a:xfrm>
          <a:off x="6873240" y="6819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3C6AD226-6F97-4B08-A388-6DD31C0C825A}"/>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32D3A00-036B-4DF0-A12D-64F9B6533C4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4FB357-8C0A-466B-81CD-5694272A625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D6CFC8E-DCEB-44D6-85D3-5CB1611A361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CF7DBA-C6FC-4419-A5D9-E64AB8C7080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25FB13-0424-4427-A0F1-09F4DE727E3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31426</xdr:rowOff>
    </xdr:from>
    <xdr:to>
      <xdr:col>55</xdr:col>
      <xdr:colOff>50800</xdr:colOff>
      <xdr:row>40</xdr:row>
      <xdr:rowOff>133026</xdr:rowOff>
    </xdr:to>
    <xdr:sp macro="" textlink="">
      <xdr:nvSpPr>
        <xdr:cNvPr id="128" name="楕円 127">
          <a:extLst>
            <a:ext uri="{FF2B5EF4-FFF2-40B4-BE49-F238E27FC236}">
              <a16:creationId xmlns:a16="http://schemas.microsoft.com/office/drawing/2014/main" id="{A6F66327-9FF1-4A93-9BD3-7F9A87BB2B58}"/>
            </a:ext>
          </a:extLst>
        </xdr:cNvPr>
        <xdr:cNvSpPr/>
      </xdr:nvSpPr>
      <xdr:spPr>
        <a:xfrm>
          <a:off x="9192260" y="67370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54303</xdr:rowOff>
    </xdr:from>
    <xdr:ext cx="534377" cy="259045"/>
    <xdr:sp macro="" textlink="">
      <xdr:nvSpPr>
        <xdr:cNvPr id="129" name="【道路】&#10;一人当たり延長該当値テキスト">
          <a:extLst>
            <a:ext uri="{FF2B5EF4-FFF2-40B4-BE49-F238E27FC236}">
              <a16:creationId xmlns:a16="http://schemas.microsoft.com/office/drawing/2014/main" id="{BCAB48CD-ADD6-462F-8DED-B0A53A1911D1}"/>
            </a:ext>
          </a:extLst>
        </xdr:cNvPr>
        <xdr:cNvSpPr txBox="1"/>
      </xdr:nvSpPr>
      <xdr:spPr>
        <a:xfrm>
          <a:off x="9258300" y="659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35395</xdr:rowOff>
    </xdr:from>
    <xdr:to>
      <xdr:col>50</xdr:col>
      <xdr:colOff>165100</xdr:colOff>
      <xdr:row>40</xdr:row>
      <xdr:rowOff>136995</xdr:rowOff>
    </xdr:to>
    <xdr:sp macro="" textlink="">
      <xdr:nvSpPr>
        <xdr:cNvPr id="130" name="楕円 129">
          <a:extLst>
            <a:ext uri="{FF2B5EF4-FFF2-40B4-BE49-F238E27FC236}">
              <a16:creationId xmlns:a16="http://schemas.microsoft.com/office/drawing/2014/main" id="{C416A6BC-C3C6-423F-8C13-74DB41F02547}"/>
            </a:ext>
          </a:extLst>
        </xdr:cNvPr>
        <xdr:cNvSpPr/>
      </xdr:nvSpPr>
      <xdr:spPr>
        <a:xfrm>
          <a:off x="8445500" y="67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82226</xdr:rowOff>
    </xdr:from>
    <xdr:to>
      <xdr:col>55</xdr:col>
      <xdr:colOff>0</xdr:colOff>
      <xdr:row>40</xdr:row>
      <xdr:rowOff>86195</xdr:rowOff>
    </xdr:to>
    <xdr:cxnSp macro="">
      <xdr:nvCxnSpPr>
        <xdr:cNvPr id="131" name="直線コネクタ 130">
          <a:extLst>
            <a:ext uri="{FF2B5EF4-FFF2-40B4-BE49-F238E27FC236}">
              <a16:creationId xmlns:a16="http://schemas.microsoft.com/office/drawing/2014/main" id="{B1EB08B7-676A-4A60-921A-6EF53DD7C582}"/>
            </a:ext>
          </a:extLst>
        </xdr:cNvPr>
        <xdr:cNvCxnSpPr/>
      </xdr:nvCxnSpPr>
      <xdr:spPr>
        <a:xfrm flipV="1">
          <a:off x="8496300" y="6787826"/>
          <a:ext cx="72390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33689</xdr:rowOff>
    </xdr:from>
    <xdr:to>
      <xdr:col>46</xdr:col>
      <xdr:colOff>38100</xdr:colOff>
      <xdr:row>40</xdr:row>
      <xdr:rowOff>135289</xdr:rowOff>
    </xdr:to>
    <xdr:sp macro="" textlink="">
      <xdr:nvSpPr>
        <xdr:cNvPr id="132" name="楕円 131">
          <a:extLst>
            <a:ext uri="{FF2B5EF4-FFF2-40B4-BE49-F238E27FC236}">
              <a16:creationId xmlns:a16="http://schemas.microsoft.com/office/drawing/2014/main" id="{1C619D47-CDF3-4912-B56C-A5C9B4AC813A}"/>
            </a:ext>
          </a:extLst>
        </xdr:cNvPr>
        <xdr:cNvSpPr/>
      </xdr:nvSpPr>
      <xdr:spPr>
        <a:xfrm>
          <a:off x="7670800" y="67392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84489</xdr:rowOff>
    </xdr:from>
    <xdr:to>
      <xdr:col>50</xdr:col>
      <xdr:colOff>114300</xdr:colOff>
      <xdr:row>40</xdr:row>
      <xdr:rowOff>86195</xdr:rowOff>
    </xdr:to>
    <xdr:cxnSp macro="">
      <xdr:nvCxnSpPr>
        <xdr:cNvPr id="133" name="直線コネクタ 132">
          <a:extLst>
            <a:ext uri="{FF2B5EF4-FFF2-40B4-BE49-F238E27FC236}">
              <a16:creationId xmlns:a16="http://schemas.microsoft.com/office/drawing/2014/main" id="{ACA8E04C-98F4-4287-A798-E0C902BB2739}"/>
            </a:ext>
          </a:extLst>
        </xdr:cNvPr>
        <xdr:cNvCxnSpPr/>
      </xdr:nvCxnSpPr>
      <xdr:spPr>
        <a:xfrm>
          <a:off x="7713980" y="6790089"/>
          <a:ext cx="78232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35214</xdr:rowOff>
    </xdr:from>
    <xdr:to>
      <xdr:col>41</xdr:col>
      <xdr:colOff>101600</xdr:colOff>
      <xdr:row>40</xdr:row>
      <xdr:rowOff>136814</xdr:rowOff>
    </xdr:to>
    <xdr:sp macro="" textlink="">
      <xdr:nvSpPr>
        <xdr:cNvPr id="134" name="楕円 133">
          <a:extLst>
            <a:ext uri="{FF2B5EF4-FFF2-40B4-BE49-F238E27FC236}">
              <a16:creationId xmlns:a16="http://schemas.microsoft.com/office/drawing/2014/main" id="{CDCF2A9F-B1CD-4A8E-B0D6-A02ECA0FCF81}"/>
            </a:ext>
          </a:extLst>
        </xdr:cNvPr>
        <xdr:cNvSpPr/>
      </xdr:nvSpPr>
      <xdr:spPr>
        <a:xfrm>
          <a:off x="6873240" y="674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84489</xdr:rowOff>
    </xdr:from>
    <xdr:to>
      <xdr:col>45</xdr:col>
      <xdr:colOff>177800</xdr:colOff>
      <xdr:row>40</xdr:row>
      <xdr:rowOff>86014</xdr:rowOff>
    </xdr:to>
    <xdr:cxnSp macro="">
      <xdr:nvCxnSpPr>
        <xdr:cNvPr id="135" name="直線コネクタ 134">
          <a:extLst>
            <a:ext uri="{FF2B5EF4-FFF2-40B4-BE49-F238E27FC236}">
              <a16:creationId xmlns:a16="http://schemas.microsoft.com/office/drawing/2014/main" id="{547A90C5-8A4D-4AD2-9814-1E10E97E1C96}"/>
            </a:ext>
          </a:extLst>
        </xdr:cNvPr>
        <xdr:cNvCxnSpPr/>
      </xdr:nvCxnSpPr>
      <xdr:spPr>
        <a:xfrm flipV="1">
          <a:off x="6924040" y="6790089"/>
          <a:ext cx="789940" cy="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37978</xdr:rowOff>
    </xdr:from>
    <xdr:to>
      <xdr:col>36</xdr:col>
      <xdr:colOff>165100</xdr:colOff>
      <xdr:row>40</xdr:row>
      <xdr:rowOff>139578</xdr:rowOff>
    </xdr:to>
    <xdr:sp macro="" textlink="">
      <xdr:nvSpPr>
        <xdr:cNvPr id="136" name="楕円 135">
          <a:extLst>
            <a:ext uri="{FF2B5EF4-FFF2-40B4-BE49-F238E27FC236}">
              <a16:creationId xmlns:a16="http://schemas.microsoft.com/office/drawing/2014/main" id="{C6132296-8FD4-4A3D-87C9-6DEC5CA78E9F}"/>
            </a:ext>
          </a:extLst>
        </xdr:cNvPr>
        <xdr:cNvSpPr/>
      </xdr:nvSpPr>
      <xdr:spPr>
        <a:xfrm>
          <a:off x="6098540" y="67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86014</xdr:rowOff>
    </xdr:from>
    <xdr:to>
      <xdr:col>41</xdr:col>
      <xdr:colOff>50800</xdr:colOff>
      <xdr:row>40</xdr:row>
      <xdr:rowOff>88778</xdr:rowOff>
    </xdr:to>
    <xdr:cxnSp macro="">
      <xdr:nvCxnSpPr>
        <xdr:cNvPr id="137" name="直線コネクタ 136">
          <a:extLst>
            <a:ext uri="{FF2B5EF4-FFF2-40B4-BE49-F238E27FC236}">
              <a16:creationId xmlns:a16="http://schemas.microsoft.com/office/drawing/2014/main" id="{698BDE21-8ACB-4335-ACB0-3B020F381EFB}"/>
            </a:ext>
          </a:extLst>
        </xdr:cNvPr>
        <xdr:cNvCxnSpPr/>
      </xdr:nvCxnSpPr>
      <xdr:spPr>
        <a:xfrm flipV="1">
          <a:off x="6149340" y="6791614"/>
          <a:ext cx="774700" cy="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70B78986-DC16-4DFB-B04B-81581EC4B785}"/>
            </a:ext>
          </a:extLst>
        </xdr:cNvPr>
        <xdr:cNvSpPr txBox="1"/>
      </xdr:nvSpPr>
      <xdr:spPr>
        <a:xfrm>
          <a:off x="8239271" y="689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30F2B803-7397-4C90-88BD-3AD366069FD4}"/>
            </a:ext>
          </a:extLst>
        </xdr:cNvPr>
        <xdr:cNvSpPr txBox="1"/>
      </xdr:nvSpPr>
      <xdr:spPr>
        <a:xfrm>
          <a:off x="7477271" y="690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EFB4158E-6815-4A4C-A7AE-D19702512490}"/>
            </a:ext>
          </a:extLst>
        </xdr:cNvPr>
        <xdr:cNvSpPr txBox="1"/>
      </xdr:nvSpPr>
      <xdr:spPr>
        <a:xfrm>
          <a:off x="6702571" y="690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1" name="n_4aveValue【道路】&#10;一人当たり延長">
          <a:extLst>
            <a:ext uri="{FF2B5EF4-FFF2-40B4-BE49-F238E27FC236}">
              <a16:creationId xmlns:a16="http://schemas.microsoft.com/office/drawing/2014/main" id="{EC1E447C-1BBA-44C4-B38F-8C5EB1074C9D}"/>
            </a:ext>
          </a:extLst>
        </xdr:cNvPr>
        <xdr:cNvSpPr txBox="1"/>
      </xdr:nvSpPr>
      <xdr:spPr>
        <a:xfrm>
          <a:off x="5905011" y="68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153522</xdr:rowOff>
    </xdr:from>
    <xdr:ext cx="534377" cy="259045"/>
    <xdr:sp macro="" textlink="">
      <xdr:nvSpPr>
        <xdr:cNvPr id="142" name="n_1mainValue【道路】&#10;一人当たり延長">
          <a:extLst>
            <a:ext uri="{FF2B5EF4-FFF2-40B4-BE49-F238E27FC236}">
              <a16:creationId xmlns:a16="http://schemas.microsoft.com/office/drawing/2014/main" id="{15C0CD02-3D59-48B2-8AF2-8893495C79B2}"/>
            </a:ext>
          </a:extLst>
        </xdr:cNvPr>
        <xdr:cNvSpPr txBox="1"/>
      </xdr:nvSpPr>
      <xdr:spPr>
        <a:xfrm>
          <a:off x="8239271" y="652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151816</xdr:rowOff>
    </xdr:from>
    <xdr:ext cx="534377" cy="259045"/>
    <xdr:sp macro="" textlink="">
      <xdr:nvSpPr>
        <xdr:cNvPr id="143" name="n_2mainValue【道路】&#10;一人当たり延長">
          <a:extLst>
            <a:ext uri="{FF2B5EF4-FFF2-40B4-BE49-F238E27FC236}">
              <a16:creationId xmlns:a16="http://schemas.microsoft.com/office/drawing/2014/main" id="{870827E9-AA0B-495C-9499-53A73ABB9100}"/>
            </a:ext>
          </a:extLst>
        </xdr:cNvPr>
        <xdr:cNvSpPr txBox="1"/>
      </xdr:nvSpPr>
      <xdr:spPr>
        <a:xfrm>
          <a:off x="7477271" y="652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153341</xdr:rowOff>
    </xdr:from>
    <xdr:ext cx="534377" cy="259045"/>
    <xdr:sp macro="" textlink="">
      <xdr:nvSpPr>
        <xdr:cNvPr id="144" name="n_3mainValue【道路】&#10;一人当たり延長">
          <a:extLst>
            <a:ext uri="{FF2B5EF4-FFF2-40B4-BE49-F238E27FC236}">
              <a16:creationId xmlns:a16="http://schemas.microsoft.com/office/drawing/2014/main" id="{F9172673-7FFE-42A9-A677-4B645FA1B254}"/>
            </a:ext>
          </a:extLst>
        </xdr:cNvPr>
        <xdr:cNvSpPr txBox="1"/>
      </xdr:nvSpPr>
      <xdr:spPr>
        <a:xfrm>
          <a:off x="6702571" y="652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156105</xdr:rowOff>
    </xdr:from>
    <xdr:ext cx="534377" cy="259045"/>
    <xdr:sp macro="" textlink="">
      <xdr:nvSpPr>
        <xdr:cNvPr id="145" name="n_4mainValue【道路】&#10;一人当たり延長">
          <a:extLst>
            <a:ext uri="{FF2B5EF4-FFF2-40B4-BE49-F238E27FC236}">
              <a16:creationId xmlns:a16="http://schemas.microsoft.com/office/drawing/2014/main" id="{97F7D6F7-E41D-43C4-B4BF-F1E764FE07D5}"/>
            </a:ext>
          </a:extLst>
        </xdr:cNvPr>
        <xdr:cNvSpPr txBox="1"/>
      </xdr:nvSpPr>
      <xdr:spPr>
        <a:xfrm>
          <a:off x="5905011" y="652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1F6EDE-5DD5-418A-80A6-FC9149183B6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EF50426-2451-49CC-B4ED-01CD7FED393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975033E-8596-4725-86BB-80D389CF46D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E836BFE-5943-41ED-8A14-78C3C329344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EA88479-7D18-4297-B72C-65E2CB80FE1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6F91D1A-2D46-41B0-88C6-4A3344F04CF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65821AB-F741-4AF6-9B90-8BBD3A52B38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390155B-E309-48D9-8B70-F49D3DF9264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597C8EA-3236-41B7-9648-FC260CBA6A7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9CD2152-442F-413F-8BA9-A6CDAB03BBD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D34ACA0-70B7-4BC1-AB44-D40BCA1F53C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F941FDA-AA9E-444C-9BFB-568F6CDE0BA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9C8FF2D-A751-4620-8E89-2892589B1026}"/>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21A103E4-6402-43FD-B0D6-F3DBAD63276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20E1A11-B086-4411-8666-94EDA88B555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F4E09D9-27B1-4325-BD37-CE3472CFB1B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CA48EDA-F222-405E-9F21-625BCEAAD3C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0A06CF1-4397-4106-89A1-4D3AD9FDA22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A1A974A-7532-4BBE-AD0A-D27DDACAB02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69868BF-CF20-47D8-82AE-40D139A5EDF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82F6F897-1463-45A5-A618-8BCFCE7E5344}"/>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C360ECA-EBC7-4451-B9E1-B6B8CB708D2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7C2CB25-0F11-4080-BC1E-92EE73E9D58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C07D42D7-3BF5-40B6-8AB4-4CDC50F4C6F9}"/>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5E50B2ED-6DBE-4C4E-85F2-680DDB9C77B3}"/>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7796A2BE-BF41-478E-AAFD-EB8AE2B9EA0F}"/>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6549255B-0217-4DE5-B66E-9219346BAF50}"/>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56EB69E0-7BC2-47D9-8C04-B5AC4E786EDF}"/>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21C9A33-D21C-4861-A63C-763623C57BD2}"/>
            </a:ext>
          </a:extLst>
        </xdr:cNvPr>
        <xdr:cNvSpPr txBox="1"/>
      </xdr:nvSpPr>
      <xdr:spPr>
        <a:xfrm>
          <a:off x="4124960" y="10067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6A494DB2-B2F7-4088-85AD-F65B8F37A808}"/>
            </a:ext>
          </a:extLst>
        </xdr:cNvPr>
        <xdr:cNvSpPr/>
      </xdr:nvSpPr>
      <xdr:spPr>
        <a:xfrm>
          <a:off x="403606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E273BBD5-45E5-4DE7-A87D-253295DA8E1E}"/>
            </a:ext>
          </a:extLst>
        </xdr:cNvPr>
        <xdr:cNvSpPr/>
      </xdr:nvSpPr>
      <xdr:spPr>
        <a:xfrm>
          <a:off x="3312160" y="10087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88439DB-9527-4A13-90BE-55E68F7DA145}"/>
            </a:ext>
          </a:extLst>
        </xdr:cNvPr>
        <xdr:cNvSpPr/>
      </xdr:nvSpPr>
      <xdr:spPr>
        <a:xfrm>
          <a:off x="25146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D7C43636-8A02-4DFE-BAA1-7FE26453C8DD}"/>
            </a:ext>
          </a:extLst>
        </xdr:cNvPr>
        <xdr:cNvSpPr/>
      </xdr:nvSpPr>
      <xdr:spPr>
        <a:xfrm>
          <a:off x="17399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D6885109-CE45-431F-B031-40F0298A1ED3}"/>
            </a:ext>
          </a:extLst>
        </xdr:cNvPr>
        <xdr:cNvSpPr/>
      </xdr:nvSpPr>
      <xdr:spPr>
        <a:xfrm>
          <a:off x="965200" y="10010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95BD9CF-F356-4E8B-A3D2-DB4EEC352CC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8BC43CE-C726-4632-BB8A-629C8D752A2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29F0F02-886A-4512-9E44-47AB11BF3B3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4EA74AC-52C9-4094-AA90-0E5021CBABF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FBE5491-E3E3-403C-A167-F3D15EA0E9B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140970</xdr:rowOff>
    </xdr:from>
    <xdr:to>
      <xdr:col>24</xdr:col>
      <xdr:colOff>114300</xdr:colOff>
      <xdr:row>59</xdr:row>
      <xdr:rowOff>71120</xdr:rowOff>
    </xdr:to>
    <xdr:sp macro="" textlink="">
      <xdr:nvSpPr>
        <xdr:cNvPr id="185" name="楕円 184">
          <a:extLst>
            <a:ext uri="{FF2B5EF4-FFF2-40B4-BE49-F238E27FC236}">
              <a16:creationId xmlns:a16="http://schemas.microsoft.com/office/drawing/2014/main" id="{ED4F6432-BDEE-4F28-9D3C-AA04D0C01BCE}"/>
            </a:ext>
          </a:extLst>
        </xdr:cNvPr>
        <xdr:cNvSpPr/>
      </xdr:nvSpPr>
      <xdr:spPr>
        <a:xfrm>
          <a:off x="4036060" y="9864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163847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2506CA4C-B56F-4624-A8E6-B8B863A92CEC}"/>
            </a:ext>
          </a:extLst>
        </xdr:cNvPr>
        <xdr:cNvSpPr txBox="1"/>
      </xdr:nvSpPr>
      <xdr:spPr>
        <a:xfrm>
          <a:off x="4124960"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139700</xdr:rowOff>
    </xdr:from>
    <xdr:to>
      <xdr:col>20</xdr:col>
      <xdr:colOff>38100</xdr:colOff>
      <xdr:row>59</xdr:row>
      <xdr:rowOff>69850</xdr:rowOff>
    </xdr:to>
    <xdr:sp macro="" textlink="">
      <xdr:nvSpPr>
        <xdr:cNvPr id="187" name="楕円 186">
          <a:extLst>
            <a:ext uri="{FF2B5EF4-FFF2-40B4-BE49-F238E27FC236}">
              <a16:creationId xmlns:a16="http://schemas.microsoft.com/office/drawing/2014/main" id="{A9AACE06-777C-485F-AF9F-68CE212119DF}"/>
            </a:ext>
          </a:extLst>
        </xdr:cNvPr>
        <xdr:cNvSpPr/>
      </xdr:nvSpPr>
      <xdr:spPr>
        <a:xfrm>
          <a:off x="3312160" y="9862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19050</xdr:rowOff>
    </xdr:from>
    <xdr:to>
      <xdr:col>24</xdr:col>
      <xdr:colOff>63500</xdr:colOff>
      <xdr:row>59</xdr:row>
      <xdr:rowOff>20320</xdr:rowOff>
    </xdr:to>
    <xdr:cxnSp macro="">
      <xdr:nvCxnSpPr>
        <xdr:cNvPr id="188" name="直線コネクタ 187">
          <a:extLst>
            <a:ext uri="{FF2B5EF4-FFF2-40B4-BE49-F238E27FC236}">
              <a16:creationId xmlns:a16="http://schemas.microsoft.com/office/drawing/2014/main" id="{3ABE148F-956F-4B6A-8CE5-34BE8E8FC0F9}"/>
            </a:ext>
          </a:extLst>
        </xdr:cNvPr>
        <xdr:cNvCxnSpPr/>
      </xdr:nvCxnSpPr>
      <xdr:spPr>
        <a:xfrm>
          <a:off x="3355340" y="9909810"/>
          <a:ext cx="7315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121920</xdr:rowOff>
    </xdr:from>
    <xdr:to>
      <xdr:col>15</xdr:col>
      <xdr:colOff>101600</xdr:colOff>
      <xdr:row>59</xdr:row>
      <xdr:rowOff>52070</xdr:rowOff>
    </xdr:to>
    <xdr:sp macro="" textlink="">
      <xdr:nvSpPr>
        <xdr:cNvPr id="189" name="楕円 188">
          <a:extLst>
            <a:ext uri="{FF2B5EF4-FFF2-40B4-BE49-F238E27FC236}">
              <a16:creationId xmlns:a16="http://schemas.microsoft.com/office/drawing/2014/main" id="{3A266CCD-8E08-4B70-871F-FD60982D8AB3}"/>
            </a:ext>
          </a:extLst>
        </xdr:cNvPr>
        <xdr:cNvSpPr/>
      </xdr:nvSpPr>
      <xdr:spPr>
        <a:xfrm>
          <a:off x="2514600" y="9845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1270</xdr:rowOff>
    </xdr:from>
    <xdr:to>
      <xdr:col>19</xdr:col>
      <xdr:colOff>177800</xdr:colOff>
      <xdr:row>59</xdr:row>
      <xdr:rowOff>19050</xdr:rowOff>
    </xdr:to>
    <xdr:cxnSp macro="">
      <xdr:nvCxnSpPr>
        <xdr:cNvPr id="190" name="直線コネクタ 189">
          <a:extLst>
            <a:ext uri="{FF2B5EF4-FFF2-40B4-BE49-F238E27FC236}">
              <a16:creationId xmlns:a16="http://schemas.microsoft.com/office/drawing/2014/main" id="{B53446AE-CDAE-402E-8E35-509179ACF0F9}"/>
            </a:ext>
          </a:extLst>
        </xdr:cNvPr>
        <xdr:cNvCxnSpPr/>
      </xdr:nvCxnSpPr>
      <xdr:spPr>
        <a:xfrm>
          <a:off x="2565400" y="9892030"/>
          <a:ext cx="78994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104140</xdr:rowOff>
    </xdr:from>
    <xdr:to>
      <xdr:col>10</xdr:col>
      <xdr:colOff>165100</xdr:colOff>
      <xdr:row>59</xdr:row>
      <xdr:rowOff>34290</xdr:rowOff>
    </xdr:to>
    <xdr:sp macro="" textlink="">
      <xdr:nvSpPr>
        <xdr:cNvPr id="191" name="楕円 190">
          <a:extLst>
            <a:ext uri="{FF2B5EF4-FFF2-40B4-BE49-F238E27FC236}">
              <a16:creationId xmlns:a16="http://schemas.microsoft.com/office/drawing/2014/main" id="{2A137CF4-CA74-4AEA-B04C-C779B71769B1}"/>
            </a:ext>
          </a:extLst>
        </xdr:cNvPr>
        <xdr:cNvSpPr/>
      </xdr:nvSpPr>
      <xdr:spPr>
        <a:xfrm>
          <a:off x="1739900" y="9827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154940</xdr:rowOff>
    </xdr:from>
    <xdr:to>
      <xdr:col>15</xdr:col>
      <xdr:colOff>50800</xdr:colOff>
      <xdr:row>59</xdr:row>
      <xdr:rowOff>1270</xdr:rowOff>
    </xdr:to>
    <xdr:cxnSp macro="">
      <xdr:nvCxnSpPr>
        <xdr:cNvPr id="192" name="直線コネクタ 191">
          <a:extLst>
            <a:ext uri="{FF2B5EF4-FFF2-40B4-BE49-F238E27FC236}">
              <a16:creationId xmlns:a16="http://schemas.microsoft.com/office/drawing/2014/main" id="{0B6EC362-57F5-4E2F-9749-762F1D1F5054}"/>
            </a:ext>
          </a:extLst>
        </xdr:cNvPr>
        <xdr:cNvCxnSpPr/>
      </xdr:nvCxnSpPr>
      <xdr:spPr>
        <a:xfrm>
          <a:off x="1790700" y="9878060"/>
          <a:ext cx="7747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3" name="楕円 192">
          <a:extLst>
            <a:ext uri="{FF2B5EF4-FFF2-40B4-BE49-F238E27FC236}">
              <a16:creationId xmlns:a16="http://schemas.microsoft.com/office/drawing/2014/main" id="{92896925-4C52-4BF4-A37C-272B5A8FEEC5}"/>
            </a:ext>
          </a:extLst>
        </xdr:cNvPr>
        <xdr:cNvSpPr/>
      </xdr:nvSpPr>
      <xdr:spPr>
        <a:xfrm>
          <a:off x="965200" y="9809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58</xdr:row>
      <xdr:rowOff>154940</xdr:rowOff>
    </xdr:to>
    <xdr:cxnSp macro="">
      <xdr:nvCxnSpPr>
        <xdr:cNvPr id="194" name="直線コネクタ 193">
          <a:extLst>
            <a:ext uri="{FF2B5EF4-FFF2-40B4-BE49-F238E27FC236}">
              <a16:creationId xmlns:a16="http://schemas.microsoft.com/office/drawing/2014/main" id="{DB04E75D-8632-4049-BF9D-8A197BE77378}"/>
            </a:ext>
          </a:extLst>
        </xdr:cNvPr>
        <xdr:cNvCxnSpPr/>
      </xdr:nvCxnSpPr>
      <xdr:spPr>
        <a:xfrm>
          <a:off x="1008380" y="9860280"/>
          <a:ext cx="78232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55B95D1-F21D-4F7A-AB2C-433BBBCC551F}"/>
            </a:ext>
          </a:extLst>
        </xdr:cNvPr>
        <xdr:cNvSpPr txBox="1"/>
      </xdr:nvSpPr>
      <xdr:spPr>
        <a:xfrm>
          <a:off x="317056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A9EAC5B-B2F9-4B8B-9642-0D91A56975A0}"/>
            </a:ext>
          </a:extLst>
        </xdr:cNvPr>
        <xdr:cNvSpPr txBox="1"/>
      </xdr:nvSpPr>
      <xdr:spPr>
        <a:xfrm>
          <a:off x="238570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11EC4DD8-55A0-491B-9EF0-97C90FC6E2F0}"/>
            </a:ext>
          </a:extLst>
        </xdr:cNvPr>
        <xdr:cNvSpPr txBox="1"/>
      </xdr:nvSpPr>
      <xdr:spPr>
        <a:xfrm>
          <a:off x="1611004" y="1015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40657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E318D39-F69D-4E6B-A922-19D59E0B4517}"/>
            </a:ext>
          </a:extLst>
        </xdr:cNvPr>
        <xdr:cNvSpPr txBox="1"/>
      </xdr:nvSpPr>
      <xdr:spPr>
        <a:xfrm>
          <a:off x="83630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86377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40339F19-CDB6-4374-8A44-4541E17CEC6B}"/>
            </a:ext>
          </a:extLst>
        </xdr:cNvPr>
        <xdr:cNvSpPr txBox="1"/>
      </xdr:nvSpPr>
      <xdr:spPr>
        <a:xfrm>
          <a:off x="317056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68597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A09999B-9E40-4B6E-B288-F592940D0761}"/>
            </a:ext>
          </a:extLst>
        </xdr:cNvPr>
        <xdr:cNvSpPr txBox="1"/>
      </xdr:nvSpPr>
      <xdr:spPr>
        <a:xfrm>
          <a:off x="2385704" y="962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50817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F168855-DBC6-4B43-A2CE-E742F062476E}"/>
            </a:ext>
          </a:extLst>
        </xdr:cNvPr>
        <xdr:cNvSpPr txBox="1"/>
      </xdr:nvSpPr>
      <xdr:spPr>
        <a:xfrm>
          <a:off x="1611004" y="960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19D8B00-83DA-425D-9B91-0D5549164898}"/>
            </a:ext>
          </a:extLst>
        </xdr:cNvPr>
        <xdr:cNvSpPr txBox="1"/>
      </xdr:nvSpPr>
      <xdr:spPr>
        <a:xfrm>
          <a:off x="83630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C9DAC272-5B38-4E5F-AB07-F14F08EF393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4C2C656-A851-4A3B-92D2-F4DBF834AC9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EE5F682-000E-4A31-898A-6A2CEB8A66D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90B40A6-A69C-4694-B838-4A02A513691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4CAF864-6333-483D-B4AF-0BF3763F752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B6C8C7DA-86A2-4609-B4AC-29B437DF881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AFAFF093-BF8B-4BB5-8B25-0B37B2CE723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5874E8E-8DD1-41E0-9F0A-CA3F06F1624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8E4A2419-523B-4784-BE75-38CB1ED6A6F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A0B2B0C-66A3-4403-9030-83630DB939B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1D98640-D25F-4A82-8A1B-F0D636DF4C6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AE3A0F5E-4F87-4EF9-8906-59285713A483}"/>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7A7E66A-CAFA-4A6C-A121-3483E0966F9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10EF509-91D8-4B6A-8284-97EF826EA0C2}"/>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45CC014-83F2-4F76-9E4E-318075FAE11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AF25EC80-1D5B-48DB-9790-D39B43598BDA}"/>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A95CD5D-A947-4F75-A302-294D04BC422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9C5C9A79-9970-4ED3-B095-C710D2BDFCA9}"/>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8C8D75F-AA71-45B5-9F06-B82424E3C58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DBC83BC-ACE3-4EBB-8F0A-89ED67A09E08}"/>
            </a:ext>
          </a:extLst>
        </xdr:cNvPr>
        <xdr:cNvSpPr txBox="1"/>
      </xdr:nvSpPr>
      <xdr:spPr>
        <a:xfrm>
          <a:off x="5168508" y="917703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A773ED8-8406-4EA8-B5B9-C377CCFD04C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DF69CC7D-DDBE-48F0-B4DE-B9E6174FD322}"/>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F9A03BD-C558-4D09-882D-66AACE849FC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689407F-966A-4B7D-A1CC-707C83CF9F03}"/>
            </a:ext>
          </a:extLst>
        </xdr:cNvPr>
        <xdr:cNvCxnSpPr/>
      </xdr:nvCxnSpPr>
      <xdr:spPr>
        <a:xfrm flipV="1">
          <a:off x="9219565" y="9271546"/>
          <a:ext cx="0" cy="153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EE7809C0-F0AB-4D3A-B6D8-69604D86046A}"/>
            </a:ext>
          </a:extLst>
        </xdr:cNvPr>
        <xdr:cNvSpPr txBox="1"/>
      </xdr:nvSpPr>
      <xdr:spPr>
        <a:xfrm>
          <a:off x="9258300" y="108089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4BD26AA-FD41-4FF9-BB65-E86893E8D537}"/>
            </a:ext>
          </a:extLst>
        </xdr:cNvPr>
        <xdr:cNvCxnSpPr/>
      </xdr:nvCxnSpPr>
      <xdr:spPr>
        <a:xfrm>
          <a:off x="915416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AF528E5-CC96-4AE9-BF38-14A451BF73D0}"/>
            </a:ext>
          </a:extLst>
        </xdr:cNvPr>
        <xdr:cNvSpPr txBox="1"/>
      </xdr:nvSpPr>
      <xdr:spPr>
        <a:xfrm>
          <a:off x="9258300" y="905439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11AD7F98-48E7-4BA5-981E-E4C16A632332}"/>
            </a:ext>
          </a:extLst>
        </xdr:cNvPr>
        <xdr:cNvCxnSpPr/>
      </xdr:nvCxnSpPr>
      <xdr:spPr>
        <a:xfrm>
          <a:off x="9154160" y="9271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B7140415-2FEA-49CB-B0B4-ADB1FF19DF91}"/>
            </a:ext>
          </a:extLst>
        </xdr:cNvPr>
        <xdr:cNvSpPr txBox="1"/>
      </xdr:nvSpPr>
      <xdr:spPr>
        <a:xfrm>
          <a:off x="9258300" y="1043162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3E094B2B-6734-4A83-8B3D-DF4ECB79478D}"/>
            </a:ext>
          </a:extLst>
        </xdr:cNvPr>
        <xdr:cNvSpPr/>
      </xdr:nvSpPr>
      <xdr:spPr>
        <a:xfrm>
          <a:off x="9192260" y="1057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1BCE7BA9-156C-40F9-B75D-46585CD0F253}"/>
            </a:ext>
          </a:extLst>
        </xdr:cNvPr>
        <xdr:cNvSpPr/>
      </xdr:nvSpPr>
      <xdr:spPr>
        <a:xfrm>
          <a:off x="8445500" y="1057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43123F9-C439-42C1-A927-091FC64E25C8}"/>
            </a:ext>
          </a:extLst>
        </xdr:cNvPr>
        <xdr:cNvSpPr/>
      </xdr:nvSpPr>
      <xdr:spPr>
        <a:xfrm>
          <a:off x="7670800" y="105944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B7CD6A28-27D3-480C-8B68-B068CA9D7ACC}"/>
            </a:ext>
          </a:extLst>
        </xdr:cNvPr>
        <xdr:cNvSpPr/>
      </xdr:nvSpPr>
      <xdr:spPr>
        <a:xfrm>
          <a:off x="6873240" y="106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6" name="フローチャート: 判断 235">
          <a:extLst>
            <a:ext uri="{FF2B5EF4-FFF2-40B4-BE49-F238E27FC236}">
              <a16:creationId xmlns:a16="http://schemas.microsoft.com/office/drawing/2014/main" id="{BF64C632-B17F-43D2-9817-339EABDF3281}"/>
            </a:ext>
          </a:extLst>
        </xdr:cNvPr>
        <xdr:cNvSpPr/>
      </xdr:nvSpPr>
      <xdr:spPr>
        <a:xfrm>
          <a:off x="6098540" y="1061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FCD569C-CA24-4516-AB21-8C0374D5A2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51B8AB7-23AF-4D73-B322-ECD467BCD4F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EA8451-6EC8-4A95-9C51-2328853E2A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7DEE67C-57DE-4E4E-B08C-58F9BDCAAAD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A32A20-821F-49CC-A9CE-FCF0A2EABA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123507</xdr:rowOff>
    </xdr:from>
    <xdr:to>
      <xdr:col>55</xdr:col>
      <xdr:colOff>50800</xdr:colOff>
      <xdr:row>64</xdr:row>
      <xdr:rowOff>53657</xdr:rowOff>
    </xdr:to>
    <xdr:sp macro="" textlink="">
      <xdr:nvSpPr>
        <xdr:cNvPr id="242" name="楕円 241">
          <a:extLst>
            <a:ext uri="{FF2B5EF4-FFF2-40B4-BE49-F238E27FC236}">
              <a16:creationId xmlns:a16="http://schemas.microsoft.com/office/drawing/2014/main" id="{6662A7BF-A88B-40A5-89E9-BD4BC0E70637}"/>
            </a:ext>
          </a:extLst>
        </xdr:cNvPr>
        <xdr:cNvSpPr/>
      </xdr:nvSpPr>
      <xdr:spPr>
        <a:xfrm>
          <a:off x="9192260" y="106848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38434</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2D484EA3-25E1-48B3-BDFB-F4577D498936}"/>
            </a:ext>
          </a:extLst>
        </xdr:cNvPr>
        <xdr:cNvSpPr txBox="1"/>
      </xdr:nvSpPr>
      <xdr:spPr>
        <a:xfrm>
          <a:off x="9258300" y="1059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126592</xdr:rowOff>
    </xdr:from>
    <xdr:to>
      <xdr:col>50</xdr:col>
      <xdr:colOff>165100</xdr:colOff>
      <xdr:row>64</xdr:row>
      <xdr:rowOff>56742</xdr:rowOff>
    </xdr:to>
    <xdr:sp macro="" textlink="">
      <xdr:nvSpPr>
        <xdr:cNvPr id="244" name="楕円 243">
          <a:extLst>
            <a:ext uri="{FF2B5EF4-FFF2-40B4-BE49-F238E27FC236}">
              <a16:creationId xmlns:a16="http://schemas.microsoft.com/office/drawing/2014/main" id="{56960DB5-6227-4ABD-8883-7AD142E964D5}"/>
            </a:ext>
          </a:extLst>
        </xdr:cNvPr>
        <xdr:cNvSpPr/>
      </xdr:nvSpPr>
      <xdr:spPr>
        <a:xfrm>
          <a:off x="8445500" y="10687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2857</xdr:rowOff>
    </xdr:from>
    <xdr:to>
      <xdr:col>55</xdr:col>
      <xdr:colOff>0</xdr:colOff>
      <xdr:row>64</xdr:row>
      <xdr:rowOff>5942</xdr:rowOff>
    </xdr:to>
    <xdr:cxnSp macro="">
      <xdr:nvCxnSpPr>
        <xdr:cNvPr id="245" name="直線コネクタ 244">
          <a:extLst>
            <a:ext uri="{FF2B5EF4-FFF2-40B4-BE49-F238E27FC236}">
              <a16:creationId xmlns:a16="http://schemas.microsoft.com/office/drawing/2014/main" id="{D17C9355-37F4-41C5-9024-30EB3568E3FB}"/>
            </a:ext>
          </a:extLst>
        </xdr:cNvPr>
        <xdr:cNvCxnSpPr/>
      </xdr:nvCxnSpPr>
      <xdr:spPr>
        <a:xfrm flipV="1">
          <a:off x="8496300" y="10731817"/>
          <a:ext cx="7239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126136</xdr:rowOff>
    </xdr:from>
    <xdr:to>
      <xdr:col>46</xdr:col>
      <xdr:colOff>38100</xdr:colOff>
      <xdr:row>64</xdr:row>
      <xdr:rowOff>56286</xdr:rowOff>
    </xdr:to>
    <xdr:sp macro="" textlink="">
      <xdr:nvSpPr>
        <xdr:cNvPr id="246" name="楕円 245">
          <a:extLst>
            <a:ext uri="{FF2B5EF4-FFF2-40B4-BE49-F238E27FC236}">
              <a16:creationId xmlns:a16="http://schemas.microsoft.com/office/drawing/2014/main" id="{C20CB679-D65A-4668-9CE4-F39FD63892F9}"/>
            </a:ext>
          </a:extLst>
        </xdr:cNvPr>
        <xdr:cNvSpPr/>
      </xdr:nvSpPr>
      <xdr:spPr>
        <a:xfrm>
          <a:off x="7670800" y="10687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5486</xdr:rowOff>
    </xdr:from>
    <xdr:to>
      <xdr:col>50</xdr:col>
      <xdr:colOff>114300</xdr:colOff>
      <xdr:row>64</xdr:row>
      <xdr:rowOff>5942</xdr:rowOff>
    </xdr:to>
    <xdr:cxnSp macro="">
      <xdr:nvCxnSpPr>
        <xdr:cNvPr id="247" name="直線コネクタ 246">
          <a:extLst>
            <a:ext uri="{FF2B5EF4-FFF2-40B4-BE49-F238E27FC236}">
              <a16:creationId xmlns:a16="http://schemas.microsoft.com/office/drawing/2014/main" id="{375E7B48-9F28-42AB-8481-A4169431E8CC}"/>
            </a:ext>
          </a:extLst>
        </xdr:cNvPr>
        <xdr:cNvCxnSpPr/>
      </xdr:nvCxnSpPr>
      <xdr:spPr>
        <a:xfrm>
          <a:off x="7713980" y="10734446"/>
          <a:ext cx="78232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126629</xdr:rowOff>
    </xdr:from>
    <xdr:to>
      <xdr:col>41</xdr:col>
      <xdr:colOff>101600</xdr:colOff>
      <xdr:row>64</xdr:row>
      <xdr:rowOff>56779</xdr:rowOff>
    </xdr:to>
    <xdr:sp macro="" textlink="">
      <xdr:nvSpPr>
        <xdr:cNvPr id="248" name="楕円 247">
          <a:extLst>
            <a:ext uri="{FF2B5EF4-FFF2-40B4-BE49-F238E27FC236}">
              <a16:creationId xmlns:a16="http://schemas.microsoft.com/office/drawing/2014/main" id="{33C81961-E7F6-43B2-A4B7-C69F67966F1E}"/>
            </a:ext>
          </a:extLst>
        </xdr:cNvPr>
        <xdr:cNvSpPr/>
      </xdr:nvSpPr>
      <xdr:spPr>
        <a:xfrm>
          <a:off x="6873240" y="10687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5486</xdr:rowOff>
    </xdr:from>
    <xdr:to>
      <xdr:col>45</xdr:col>
      <xdr:colOff>177800</xdr:colOff>
      <xdr:row>64</xdr:row>
      <xdr:rowOff>5979</xdr:rowOff>
    </xdr:to>
    <xdr:cxnSp macro="">
      <xdr:nvCxnSpPr>
        <xdr:cNvPr id="249" name="直線コネクタ 248">
          <a:extLst>
            <a:ext uri="{FF2B5EF4-FFF2-40B4-BE49-F238E27FC236}">
              <a16:creationId xmlns:a16="http://schemas.microsoft.com/office/drawing/2014/main" id="{253EF281-6B59-42A6-9007-7061A7FB2DED}"/>
            </a:ext>
          </a:extLst>
        </xdr:cNvPr>
        <xdr:cNvCxnSpPr/>
      </xdr:nvCxnSpPr>
      <xdr:spPr>
        <a:xfrm flipV="1">
          <a:off x="6924040" y="10734446"/>
          <a:ext cx="78994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127522</xdr:rowOff>
    </xdr:from>
    <xdr:to>
      <xdr:col>36</xdr:col>
      <xdr:colOff>165100</xdr:colOff>
      <xdr:row>64</xdr:row>
      <xdr:rowOff>57672</xdr:rowOff>
    </xdr:to>
    <xdr:sp macro="" textlink="">
      <xdr:nvSpPr>
        <xdr:cNvPr id="250" name="楕円 249">
          <a:extLst>
            <a:ext uri="{FF2B5EF4-FFF2-40B4-BE49-F238E27FC236}">
              <a16:creationId xmlns:a16="http://schemas.microsoft.com/office/drawing/2014/main" id="{7D5C1204-5DEC-495B-8056-637D8C09A939}"/>
            </a:ext>
          </a:extLst>
        </xdr:cNvPr>
        <xdr:cNvSpPr/>
      </xdr:nvSpPr>
      <xdr:spPr>
        <a:xfrm>
          <a:off x="6098540" y="106888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5979</xdr:rowOff>
    </xdr:from>
    <xdr:to>
      <xdr:col>41</xdr:col>
      <xdr:colOff>50800</xdr:colOff>
      <xdr:row>64</xdr:row>
      <xdr:rowOff>6872</xdr:rowOff>
    </xdr:to>
    <xdr:cxnSp macro="">
      <xdr:nvCxnSpPr>
        <xdr:cNvPr id="251" name="直線コネクタ 250">
          <a:extLst>
            <a:ext uri="{FF2B5EF4-FFF2-40B4-BE49-F238E27FC236}">
              <a16:creationId xmlns:a16="http://schemas.microsoft.com/office/drawing/2014/main" id="{53B62194-BF40-4E2B-AAC1-8256BACEC0BB}"/>
            </a:ext>
          </a:extLst>
        </xdr:cNvPr>
        <xdr:cNvCxnSpPr/>
      </xdr:nvCxnSpPr>
      <xdr:spPr>
        <a:xfrm flipV="1">
          <a:off x="6149340" y="10734939"/>
          <a:ext cx="774700" cy="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F9E098B8-AD53-445C-B30E-AEDFC19B0B06}"/>
            </a:ext>
          </a:extLst>
        </xdr:cNvPr>
        <xdr:cNvSpPr txBox="1"/>
      </xdr:nvSpPr>
      <xdr:spPr>
        <a:xfrm>
          <a:off x="8184225" y="103623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E1DF2C51-2E00-4CBC-90C7-16D10F072482}"/>
            </a:ext>
          </a:extLst>
        </xdr:cNvPr>
        <xdr:cNvSpPr txBox="1"/>
      </xdr:nvSpPr>
      <xdr:spPr>
        <a:xfrm>
          <a:off x="7399365" y="103772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79EE9BF2-FEB7-4C21-ACE4-0A3F53B617A7}"/>
            </a:ext>
          </a:extLst>
        </xdr:cNvPr>
        <xdr:cNvSpPr txBox="1"/>
      </xdr:nvSpPr>
      <xdr:spPr>
        <a:xfrm>
          <a:off x="6624665" y="103877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2501</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C81CB833-4513-411A-B777-D41EB9761D84}"/>
            </a:ext>
          </a:extLst>
        </xdr:cNvPr>
        <xdr:cNvSpPr txBox="1"/>
      </xdr:nvSpPr>
      <xdr:spPr>
        <a:xfrm>
          <a:off x="5849965" y="103961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47869</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1663B6C8-9498-486D-8DB2-0EBD663A0325}"/>
            </a:ext>
          </a:extLst>
        </xdr:cNvPr>
        <xdr:cNvSpPr txBox="1"/>
      </xdr:nvSpPr>
      <xdr:spPr>
        <a:xfrm>
          <a:off x="8214575" y="1077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47413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477F6BAD-BCF3-437D-A980-D54B7BC5F5CA}"/>
            </a:ext>
          </a:extLst>
        </xdr:cNvPr>
        <xdr:cNvSpPr txBox="1"/>
      </xdr:nvSpPr>
      <xdr:spPr>
        <a:xfrm>
          <a:off x="7444955" y="1077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47906</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91CAEE70-65F2-4659-8AD4-9F4B92D4246A}"/>
            </a:ext>
          </a:extLst>
        </xdr:cNvPr>
        <xdr:cNvSpPr txBox="1"/>
      </xdr:nvSpPr>
      <xdr:spPr>
        <a:xfrm>
          <a:off x="6670255" y="1077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48799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6A42CEF7-2C29-41A7-87BF-3C64AA02D1BF}"/>
            </a:ext>
          </a:extLst>
        </xdr:cNvPr>
        <xdr:cNvSpPr txBox="1"/>
      </xdr:nvSpPr>
      <xdr:spPr>
        <a:xfrm>
          <a:off x="5872695" y="1077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A0854FF-21F3-4DCD-A3FA-9C0A67465A2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6461AA6-04DF-4C66-9ACF-BE9CCC88E5F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29845CE-6CD6-4B16-89DB-F8F07C8144F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77E3DA8-4559-4D2C-811E-9BF22CAF8CA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EECAF77-64DF-4E15-86FE-C0CCE06EE0C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7F9387F-399F-4EE6-9BFB-69192679B0A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3D2961F-3D77-4443-ACFF-FD7ACB7D81C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6B6A1FD-5F64-4E5E-B275-6BE76D0A8E2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E1786FD-3538-41D9-B4CD-5C0519CF1C9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D69FF32-7DDC-44D5-8F1C-CBDEB525D37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DDF14B7-A54E-4584-BA67-748A458B31A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5E58565-7305-4FFF-929D-563454CEBCC8}"/>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716F2957-5213-42BD-9C3F-329B026D1BD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4B11E63-54B5-444C-A3CD-2867FA062D32}"/>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C5280C8-CB05-4773-945A-45034D98FE6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E61B5736-D4EC-42F5-9634-546F72799CD2}"/>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1A6A5B75-4589-4309-8EA2-644C948FFD93}"/>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2052948-F459-4397-BA51-21F31CFA0BB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3573DD6-17D1-4FAF-ACC9-4BCAFAD68988}"/>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74C1787E-E64C-4F1C-BDD1-01314E8838F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F42B8C9-DEB3-40C4-BB29-1E061DD79077}"/>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3FF8296A-7D57-4D10-A956-6B709066B5DF}"/>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809ABA89-3AE3-47B6-9A44-628FB098857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5D3B9CC-C7D3-4EBF-A75C-95AD62E97AB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EBCAA11-8E48-4D6A-B762-B6E8A5B012A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25E304B1-EB03-436A-A1D8-A98D3639241C}"/>
            </a:ext>
          </a:extLst>
        </xdr:cNvPr>
        <xdr:cNvCxnSpPr/>
      </xdr:nvCxnSpPr>
      <xdr:spPr>
        <a:xfrm flipV="1">
          <a:off x="4086225"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222E939-1D30-4DC1-8235-9B738961609F}"/>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B057D9DF-47A1-4594-89CB-87BE3903305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552546CE-5424-4B45-A739-23F1D0DAD9E7}"/>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38D2FCBB-2AC9-4D31-A069-32D126FEF4FF}"/>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5999028-7E4C-4EB2-8C24-C4FAAFED8EAD}"/>
            </a:ext>
          </a:extLst>
        </xdr:cNvPr>
        <xdr:cNvSpPr txBox="1"/>
      </xdr:nvSpPr>
      <xdr:spPr>
        <a:xfrm>
          <a:off x="4124960" y="13804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CF14B8BA-2014-46D3-B353-4A183EBDCC11}"/>
            </a:ext>
          </a:extLst>
        </xdr:cNvPr>
        <xdr:cNvSpPr/>
      </xdr:nvSpPr>
      <xdr:spPr>
        <a:xfrm>
          <a:off x="4036060" y="1394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5BEF5B43-0786-42BB-9B27-7E110A7CB144}"/>
            </a:ext>
          </a:extLst>
        </xdr:cNvPr>
        <xdr:cNvSpPr/>
      </xdr:nvSpPr>
      <xdr:spPr>
        <a:xfrm>
          <a:off x="3312160" y="13979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674D4A87-A313-4E90-B44F-438E0911EDDE}"/>
            </a:ext>
          </a:extLst>
        </xdr:cNvPr>
        <xdr:cNvSpPr/>
      </xdr:nvSpPr>
      <xdr:spPr>
        <a:xfrm>
          <a:off x="2514600" y="1394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A5AC3E84-389C-4E27-90AC-3456C879A04B}"/>
            </a:ext>
          </a:extLst>
        </xdr:cNvPr>
        <xdr:cNvSpPr/>
      </xdr:nvSpPr>
      <xdr:spPr>
        <a:xfrm>
          <a:off x="17399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5" name="フローチャート: 判断 294">
          <a:extLst>
            <a:ext uri="{FF2B5EF4-FFF2-40B4-BE49-F238E27FC236}">
              <a16:creationId xmlns:a16="http://schemas.microsoft.com/office/drawing/2014/main" id="{9085940F-8A75-4A6E-A5F0-BD8F327DFE65}"/>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C290716-2A41-445C-8302-99EB88D7F2C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9C7DA0B-38E9-48B3-8BE4-FC05F805531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B9B1EA1-4B72-4BFF-96A7-BD8AB2387EC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E7785D8-D811-402D-84AA-8F60F53BB7A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D96864-6B49-4C12-9A09-B4E59F9E4D7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18324</xdr:rowOff>
    </xdr:from>
    <xdr:to>
      <xdr:col>24</xdr:col>
      <xdr:colOff>114300</xdr:colOff>
      <xdr:row>84</xdr:row>
      <xdr:rowOff>119924</xdr:rowOff>
    </xdr:to>
    <xdr:sp macro="" textlink="">
      <xdr:nvSpPr>
        <xdr:cNvPr id="301" name="楕円 300">
          <a:extLst>
            <a:ext uri="{FF2B5EF4-FFF2-40B4-BE49-F238E27FC236}">
              <a16:creationId xmlns:a16="http://schemas.microsoft.com/office/drawing/2014/main" id="{1F6A6725-C3BC-4912-8118-DB50DCA1DCEE}"/>
            </a:ext>
          </a:extLst>
        </xdr:cNvPr>
        <xdr:cNvSpPr/>
      </xdr:nvSpPr>
      <xdr:spPr>
        <a:xfrm>
          <a:off x="403606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168201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0DBB264-3F76-4380-A9DD-9770633BEDC7}"/>
            </a:ext>
          </a:extLst>
        </xdr:cNvPr>
        <xdr:cNvSpPr txBox="1"/>
      </xdr:nvSpPr>
      <xdr:spPr>
        <a:xfrm>
          <a:off x="4124960"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163649</xdr:rowOff>
    </xdr:from>
    <xdr:to>
      <xdr:col>20</xdr:col>
      <xdr:colOff>38100</xdr:colOff>
      <xdr:row>84</xdr:row>
      <xdr:rowOff>93799</xdr:rowOff>
    </xdr:to>
    <xdr:sp macro="" textlink="">
      <xdr:nvSpPr>
        <xdr:cNvPr id="303" name="楕円 302">
          <a:extLst>
            <a:ext uri="{FF2B5EF4-FFF2-40B4-BE49-F238E27FC236}">
              <a16:creationId xmlns:a16="http://schemas.microsoft.com/office/drawing/2014/main" id="{89C162AB-2D65-4A34-8538-F967DFDD9F75}"/>
            </a:ext>
          </a:extLst>
        </xdr:cNvPr>
        <xdr:cNvSpPr/>
      </xdr:nvSpPr>
      <xdr:spPr>
        <a:xfrm>
          <a:off x="3312160" y="14077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42999</xdr:rowOff>
    </xdr:from>
    <xdr:to>
      <xdr:col>24</xdr:col>
      <xdr:colOff>63500</xdr:colOff>
      <xdr:row>84</xdr:row>
      <xdr:rowOff>69124</xdr:rowOff>
    </xdr:to>
    <xdr:cxnSp macro="">
      <xdr:nvCxnSpPr>
        <xdr:cNvPr id="304" name="直線コネクタ 303">
          <a:extLst>
            <a:ext uri="{FF2B5EF4-FFF2-40B4-BE49-F238E27FC236}">
              <a16:creationId xmlns:a16="http://schemas.microsoft.com/office/drawing/2014/main" id="{22AA8194-0ADF-4FA0-A7DE-616041919127}"/>
            </a:ext>
          </a:extLst>
        </xdr:cNvPr>
        <xdr:cNvCxnSpPr/>
      </xdr:nvCxnSpPr>
      <xdr:spPr>
        <a:xfrm>
          <a:off x="3355340" y="14124759"/>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126093</xdr:rowOff>
    </xdr:from>
    <xdr:to>
      <xdr:col>15</xdr:col>
      <xdr:colOff>101600</xdr:colOff>
      <xdr:row>84</xdr:row>
      <xdr:rowOff>56243</xdr:rowOff>
    </xdr:to>
    <xdr:sp macro="" textlink="">
      <xdr:nvSpPr>
        <xdr:cNvPr id="305" name="楕円 304">
          <a:extLst>
            <a:ext uri="{FF2B5EF4-FFF2-40B4-BE49-F238E27FC236}">
              <a16:creationId xmlns:a16="http://schemas.microsoft.com/office/drawing/2014/main" id="{8A7BDB03-3AAF-4872-A3F5-3E1A66F027F8}"/>
            </a:ext>
          </a:extLst>
        </xdr:cNvPr>
        <xdr:cNvSpPr/>
      </xdr:nvSpPr>
      <xdr:spPr>
        <a:xfrm>
          <a:off x="2514600" y="14040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5443</xdr:rowOff>
    </xdr:from>
    <xdr:to>
      <xdr:col>19</xdr:col>
      <xdr:colOff>177800</xdr:colOff>
      <xdr:row>84</xdr:row>
      <xdr:rowOff>42999</xdr:rowOff>
    </xdr:to>
    <xdr:cxnSp macro="">
      <xdr:nvCxnSpPr>
        <xdr:cNvPr id="306" name="直線コネクタ 305">
          <a:extLst>
            <a:ext uri="{FF2B5EF4-FFF2-40B4-BE49-F238E27FC236}">
              <a16:creationId xmlns:a16="http://schemas.microsoft.com/office/drawing/2014/main" id="{E8501A0E-AD8E-45C6-AE80-2B54C66E9874}"/>
            </a:ext>
          </a:extLst>
        </xdr:cNvPr>
        <xdr:cNvCxnSpPr/>
      </xdr:nvCxnSpPr>
      <xdr:spPr>
        <a:xfrm>
          <a:off x="2565400" y="14087203"/>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114663</xdr:rowOff>
    </xdr:from>
    <xdr:to>
      <xdr:col>10</xdr:col>
      <xdr:colOff>165100</xdr:colOff>
      <xdr:row>84</xdr:row>
      <xdr:rowOff>44813</xdr:rowOff>
    </xdr:to>
    <xdr:sp macro="" textlink="">
      <xdr:nvSpPr>
        <xdr:cNvPr id="307" name="楕円 306">
          <a:extLst>
            <a:ext uri="{FF2B5EF4-FFF2-40B4-BE49-F238E27FC236}">
              <a16:creationId xmlns:a16="http://schemas.microsoft.com/office/drawing/2014/main" id="{AAABC23C-ECF4-4A6A-9ED4-454B90B92687}"/>
            </a:ext>
          </a:extLst>
        </xdr:cNvPr>
        <xdr:cNvSpPr/>
      </xdr:nvSpPr>
      <xdr:spPr>
        <a:xfrm>
          <a:off x="1739900" y="14028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165463</xdr:rowOff>
    </xdr:from>
    <xdr:to>
      <xdr:col>15</xdr:col>
      <xdr:colOff>50800</xdr:colOff>
      <xdr:row>84</xdr:row>
      <xdr:rowOff>5443</xdr:rowOff>
    </xdr:to>
    <xdr:cxnSp macro="">
      <xdr:nvCxnSpPr>
        <xdr:cNvPr id="308" name="直線コネクタ 307">
          <a:extLst>
            <a:ext uri="{FF2B5EF4-FFF2-40B4-BE49-F238E27FC236}">
              <a16:creationId xmlns:a16="http://schemas.microsoft.com/office/drawing/2014/main" id="{EA1DA30F-9917-4A35-91E4-AF1DC5581724}"/>
            </a:ext>
          </a:extLst>
        </xdr:cNvPr>
        <xdr:cNvCxnSpPr/>
      </xdr:nvCxnSpPr>
      <xdr:spPr>
        <a:xfrm>
          <a:off x="1790700" y="14079583"/>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99968</xdr:rowOff>
    </xdr:from>
    <xdr:to>
      <xdr:col>6</xdr:col>
      <xdr:colOff>38100</xdr:colOff>
      <xdr:row>84</xdr:row>
      <xdr:rowOff>30118</xdr:rowOff>
    </xdr:to>
    <xdr:sp macro="" textlink="">
      <xdr:nvSpPr>
        <xdr:cNvPr id="309" name="楕円 308">
          <a:extLst>
            <a:ext uri="{FF2B5EF4-FFF2-40B4-BE49-F238E27FC236}">
              <a16:creationId xmlns:a16="http://schemas.microsoft.com/office/drawing/2014/main" id="{BB62713B-C7A9-45EC-B9FD-C77F38E05FB8}"/>
            </a:ext>
          </a:extLst>
        </xdr:cNvPr>
        <xdr:cNvSpPr/>
      </xdr:nvSpPr>
      <xdr:spPr>
        <a:xfrm>
          <a:off x="965200" y="140140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150768</xdr:rowOff>
    </xdr:from>
    <xdr:to>
      <xdr:col>10</xdr:col>
      <xdr:colOff>114300</xdr:colOff>
      <xdr:row>83</xdr:row>
      <xdr:rowOff>165463</xdr:rowOff>
    </xdr:to>
    <xdr:cxnSp macro="">
      <xdr:nvCxnSpPr>
        <xdr:cNvPr id="310" name="直線コネクタ 309">
          <a:extLst>
            <a:ext uri="{FF2B5EF4-FFF2-40B4-BE49-F238E27FC236}">
              <a16:creationId xmlns:a16="http://schemas.microsoft.com/office/drawing/2014/main" id="{B3DE1136-A505-490B-AEC8-E71703C7CB50}"/>
            </a:ext>
          </a:extLst>
        </xdr:cNvPr>
        <xdr:cNvCxnSpPr/>
      </xdr:nvCxnSpPr>
      <xdr:spPr>
        <a:xfrm>
          <a:off x="1008380" y="14064888"/>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C6DA5725-6852-4782-A66E-7A5AC291B2D4}"/>
            </a:ext>
          </a:extLst>
        </xdr:cNvPr>
        <xdr:cNvSpPr txBox="1"/>
      </xdr:nvSpPr>
      <xdr:spPr>
        <a:xfrm>
          <a:off x="3170564" y="1375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F60042A7-E287-4D38-9F7D-14E2F6EAD894}"/>
            </a:ext>
          </a:extLst>
        </xdr:cNvPr>
        <xdr:cNvSpPr txBox="1"/>
      </xdr:nvSpPr>
      <xdr:spPr>
        <a:xfrm>
          <a:off x="2385704" y="1372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10FB3F61-C13E-4CD8-B6B1-A1C583367C3D}"/>
            </a:ext>
          </a:extLst>
        </xdr:cNvPr>
        <xdr:cNvSpPr txBox="1"/>
      </xdr:nvSpPr>
      <xdr:spPr>
        <a:xfrm>
          <a:off x="16110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4" name="n_4aveValue【公営住宅】&#10;有形固定資産減価償却率">
          <a:extLst>
            <a:ext uri="{FF2B5EF4-FFF2-40B4-BE49-F238E27FC236}">
              <a16:creationId xmlns:a16="http://schemas.microsoft.com/office/drawing/2014/main" id="{0E6779A3-87E3-4D17-9C43-7F33EDCE906F}"/>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84926</xdr:rowOff>
    </xdr:from>
    <xdr:ext cx="405111" cy="259045"/>
    <xdr:sp macro="" textlink="">
      <xdr:nvSpPr>
        <xdr:cNvPr id="315" name="n_1mainValue【公営住宅】&#10;有形固定資産減価償却率">
          <a:extLst>
            <a:ext uri="{FF2B5EF4-FFF2-40B4-BE49-F238E27FC236}">
              <a16:creationId xmlns:a16="http://schemas.microsoft.com/office/drawing/2014/main" id="{10EFA1DF-A0A9-476A-BA52-DEE972B7A78C}"/>
            </a:ext>
          </a:extLst>
        </xdr:cNvPr>
        <xdr:cNvSpPr txBox="1"/>
      </xdr:nvSpPr>
      <xdr:spPr>
        <a:xfrm>
          <a:off x="3170564" y="1416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47370</xdr:rowOff>
    </xdr:from>
    <xdr:ext cx="405111" cy="259045"/>
    <xdr:sp macro="" textlink="">
      <xdr:nvSpPr>
        <xdr:cNvPr id="316" name="n_2mainValue【公営住宅】&#10;有形固定資産減価償却率">
          <a:extLst>
            <a:ext uri="{FF2B5EF4-FFF2-40B4-BE49-F238E27FC236}">
              <a16:creationId xmlns:a16="http://schemas.microsoft.com/office/drawing/2014/main" id="{312439DB-633F-43CB-A5C2-E1A248B4A625}"/>
            </a:ext>
          </a:extLst>
        </xdr:cNvPr>
        <xdr:cNvSpPr txBox="1"/>
      </xdr:nvSpPr>
      <xdr:spPr>
        <a:xfrm>
          <a:off x="2385704" y="141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35940</xdr:rowOff>
    </xdr:from>
    <xdr:ext cx="405111" cy="259045"/>
    <xdr:sp macro="" textlink="">
      <xdr:nvSpPr>
        <xdr:cNvPr id="317" name="n_3mainValue【公営住宅】&#10;有形固定資産減価償却率">
          <a:extLst>
            <a:ext uri="{FF2B5EF4-FFF2-40B4-BE49-F238E27FC236}">
              <a16:creationId xmlns:a16="http://schemas.microsoft.com/office/drawing/2014/main" id="{95948DE6-2E2E-4F3F-8A2F-80D4375D2B67}"/>
            </a:ext>
          </a:extLst>
        </xdr:cNvPr>
        <xdr:cNvSpPr txBox="1"/>
      </xdr:nvSpPr>
      <xdr:spPr>
        <a:xfrm>
          <a:off x="1611004" y="141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21245</xdr:rowOff>
    </xdr:from>
    <xdr:ext cx="405111" cy="259045"/>
    <xdr:sp macro="" textlink="">
      <xdr:nvSpPr>
        <xdr:cNvPr id="318" name="n_4mainValue【公営住宅】&#10;有形固定資産減価償却率">
          <a:extLst>
            <a:ext uri="{FF2B5EF4-FFF2-40B4-BE49-F238E27FC236}">
              <a16:creationId xmlns:a16="http://schemas.microsoft.com/office/drawing/2014/main" id="{AC27F00F-EAC8-44DB-AFC8-E8F93893E7A1}"/>
            </a:ext>
          </a:extLst>
        </xdr:cNvPr>
        <xdr:cNvSpPr txBox="1"/>
      </xdr:nvSpPr>
      <xdr:spPr>
        <a:xfrm>
          <a:off x="836304" y="1410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E429E3B-0696-4740-AB9F-F8DA3ADC93E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A86EEA1-93E0-4978-AFB1-5E76BED1B8A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02B12B3-5E5F-47E2-B583-D8E2A9EEA0D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CE5BAB5-EB5F-4216-9D1D-6E894ABCB91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0F8A65A-5F27-46BF-903D-A44B407FA4C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5A10994-6F9E-4A4B-89B9-05FD10D7BF8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C0D2F89-C891-4CDF-A064-02DB02A5865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F04B633-883F-4A4D-A28E-FA0926B4AE9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1C43407-76B7-44DE-A6FE-DF89602D948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8D14B8C-FBA4-44B0-9DB4-2A6990F0642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661CFF7-F181-48A7-AD6B-CDC6BF40A5F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2B09934-BF74-47F2-9FB6-EE4A840D85A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7A2D086-AF10-4208-B23E-990B45B222C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FB5E2400-B112-4A53-9E43-BE8CD8EDD46F}"/>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C9EE045-E6F0-4F0F-9A2F-A1820723FED3}"/>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A807494-3D83-4CE3-B317-B4DADB6BDCE6}"/>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2A52C3E-BA30-44E6-8C8E-3257C506538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3315D3BB-076E-4DA3-8E9E-84219F3C555B}"/>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756883DD-1936-42C8-9A3A-A5C5543318D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77ECEFC9-D9D8-4CA3-89C3-4109DBC1F818}"/>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C1B2D12-F874-4AE0-AF3F-BFFBEA3FB42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B55C958-516B-41AE-BAC0-A360934F133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7A03E1A-D595-4E7F-B5FA-4A0366F2DE9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AA0BBC3F-F3CB-48B3-AE8E-7C8FAE75314F}"/>
            </a:ext>
          </a:extLst>
        </xdr:cNvPr>
        <xdr:cNvCxnSpPr/>
      </xdr:nvCxnSpPr>
      <xdr:spPr>
        <a:xfrm flipV="1">
          <a:off x="9219565" y="13263982"/>
          <a:ext cx="0" cy="126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1F2A3BE0-FD24-4047-8471-3C39B1AC622C}"/>
            </a:ext>
          </a:extLst>
        </xdr:cNvPr>
        <xdr:cNvSpPr txBox="1"/>
      </xdr:nvSpPr>
      <xdr:spPr>
        <a:xfrm>
          <a:off x="9258300" y="1453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1477FE4E-40DE-44DA-A559-0A609811DFC9}"/>
            </a:ext>
          </a:extLst>
        </xdr:cNvPr>
        <xdr:cNvCxnSpPr/>
      </xdr:nvCxnSpPr>
      <xdr:spPr>
        <a:xfrm>
          <a:off x="9154160" y="1452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42615EDA-127A-4326-A5D1-5AD34C700326}"/>
            </a:ext>
          </a:extLst>
        </xdr:cNvPr>
        <xdr:cNvSpPr txBox="1"/>
      </xdr:nvSpPr>
      <xdr:spPr>
        <a:xfrm>
          <a:off x="9258300" y="1304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DAB68D7C-8B01-4C32-9329-6483631B9250}"/>
            </a:ext>
          </a:extLst>
        </xdr:cNvPr>
        <xdr:cNvCxnSpPr/>
      </xdr:nvCxnSpPr>
      <xdr:spPr>
        <a:xfrm>
          <a:off x="9154160" y="13263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4C166099-32B2-4667-819D-BD3343B7C90A}"/>
            </a:ext>
          </a:extLst>
        </xdr:cNvPr>
        <xdr:cNvSpPr txBox="1"/>
      </xdr:nvSpPr>
      <xdr:spPr>
        <a:xfrm>
          <a:off x="9258300" y="14173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369B201F-B06F-4C05-8DCD-5184E57DB9B4}"/>
            </a:ext>
          </a:extLst>
        </xdr:cNvPr>
        <xdr:cNvSpPr/>
      </xdr:nvSpPr>
      <xdr:spPr>
        <a:xfrm>
          <a:off x="9192260" y="1431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ABE87A3B-9FF7-4C4B-A591-F5632BEE3C35}"/>
            </a:ext>
          </a:extLst>
        </xdr:cNvPr>
        <xdr:cNvSpPr/>
      </xdr:nvSpPr>
      <xdr:spPr>
        <a:xfrm>
          <a:off x="8445500" y="1432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8D74FF70-998F-451B-9C50-A8D30E1A2BEA}"/>
            </a:ext>
          </a:extLst>
        </xdr:cNvPr>
        <xdr:cNvSpPr/>
      </xdr:nvSpPr>
      <xdr:spPr>
        <a:xfrm>
          <a:off x="7670800" y="14334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D33901A-7B9A-46C3-8DB8-017117F8EBBA}"/>
            </a:ext>
          </a:extLst>
        </xdr:cNvPr>
        <xdr:cNvSpPr/>
      </xdr:nvSpPr>
      <xdr:spPr>
        <a:xfrm>
          <a:off x="6873240" y="14332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51955</xdr:rowOff>
    </xdr:from>
    <xdr:to>
      <xdr:col>36</xdr:col>
      <xdr:colOff>165100</xdr:colOff>
      <xdr:row>85</xdr:row>
      <xdr:rowOff>153555</xdr:rowOff>
    </xdr:to>
    <xdr:sp macro="" textlink="">
      <xdr:nvSpPr>
        <xdr:cNvPr id="352" name="フローチャート: 判断 351">
          <a:extLst>
            <a:ext uri="{FF2B5EF4-FFF2-40B4-BE49-F238E27FC236}">
              <a16:creationId xmlns:a16="http://schemas.microsoft.com/office/drawing/2014/main" id="{DBD0A814-6FDC-4A52-8D74-4D4AB7E00BF0}"/>
            </a:ext>
          </a:extLst>
        </xdr:cNvPr>
        <xdr:cNvSpPr/>
      </xdr:nvSpPr>
      <xdr:spPr>
        <a:xfrm>
          <a:off x="6098540" y="1430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AB20B9F-C05D-4789-9750-839C54A444C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2A3C86D-A5D9-483D-B1CC-5755031FDE2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F44DEC6-9073-41DD-A7B9-E8E4DA58112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26A1EA-F9B5-4D61-986F-936BF084D9A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93E771D-2137-4D6F-8B58-5F6E796CE64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101676</xdr:rowOff>
    </xdr:from>
    <xdr:to>
      <xdr:col>55</xdr:col>
      <xdr:colOff>50800</xdr:colOff>
      <xdr:row>86</xdr:row>
      <xdr:rowOff>31826</xdr:rowOff>
    </xdr:to>
    <xdr:sp macro="" textlink="">
      <xdr:nvSpPr>
        <xdr:cNvPr id="358" name="楕円 357">
          <a:extLst>
            <a:ext uri="{FF2B5EF4-FFF2-40B4-BE49-F238E27FC236}">
              <a16:creationId xmlns:a16="http://schemas.microsoft.com/office/drawing/2014/main" id="{E0110435-5DA1-41FC-B710-C373FADC7B6D}"/>
            </a:ext>
          </a:extLst>
        </xdr:cNvPr>
        <xdr:cNvSpPr/>
      </xdr:nvSpPr>
      <xdr:spPr>
        <a:xfrm>
          <a:off x="9192260" y="14351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80103</xdr:rowOff>
    </xdr:from>
    <xdr:ext cx="469744" cy="259045"/>
    <xdr:sp macro="" textlink="">
      <xdr:nvSpPr>
        <xdr:cNvPr id="359" name="【公営住宅】&#10;一人当たり面積該当値テキスト">
          <a:extLst>
            <a:ext uri="{FF2B5EF4-FFF2-40B4-BE49-F238E27FC236}">
              <a16:creationId xmlns:a16="http://schemas.microsoft.com/office/drawing/2014/main" id="{1B033203-FEA9-4CB7-A697-C8C801487163}"/>
            </a:ext>
          </a:extLst>
        </xdr:cNvPr>
        <xdr:cNvSpPr txBox="1"/>
      </xdr:nvSpPr>
      <xdr:spPr>
        <a:xfrm>
          <a:off x="9258300" y="1432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105714</xdr:rowOff>
    </xdr:from>
    <xdr:to>
      <xdr:col>50</xdr:col>
      <xdr:colOff>165100</xdr:colOff>
      <xdr:row>86</xdr:row>
      <xdr:rowOff>35864</xdr:rowOff>
    </xdr:to>
    <xdr:sp macro="" textlink="">
      <xdr:nvSpPr>
        <xdr:cNvPr id="360" name="楕円 359">
          <a:extLst>
            <a:ext uri="{FF2B5EF4-FFF2-40B4-BE49-F238E27FC236}">
              <a16:creationId xmlns:a16="http://schemas.microsoft.com/office/drawing/2014/main" id="{D116E613-D2E0-4C92-AF13-B7580EA2CDB8}"/>
            </a:ext>
          </a:extLst>
        </xdr:cNvPr>
        <xdr:cNvSpPr/>
      </xdr:nvSpPr>
      <xdr:spPr>
        <a:xfrm>
          <a:off x="8445500" y="14355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152476</xdr:rowOff>
    </xdr:from>
    <xdr:to>
      <xdr:col>55</xdr:col>
      <xdr:colOff>0</xdr:colOff>
      <xdr:row>85</xdr:row>
      <xdr:rowOff>156514</xdr:rowOff>
    </xdr:to>
    <xdr:cxnSp macro="">
      <xdr:nvCxnSpPr>
        <xdr:cNvPr id="361" name="直線コネクタ 360">
          <a:extLst>
            <a:ext uri="{FF2B5EF4-FFF2-40B4-BE49-F238E27FC236}">
              <a16:creationId xmlns:a16="http://schemas.microsoft.com/office/drawing/2014/main" id="{6917E86B-F00B-4C26-AD93-B9FC76420A49}"/>
            </a:ext>
          </a:extLst>
        </xdr:cNvPr>
        <xdr:cNvCxnSpPr/>
      </xdr:nvCxnSpPr>
      <xdr:spPr>
        <a:xfrm flipV="1">
          <a:off x="8496300" y="14401876"/>
          <a:ext cx="7239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112154</xdr:rowOff>
    </xdr:from>
    <xdr:to>
      <xdr:col>46</xdr:col>
      <xdr:colOff>38100</xdr:colOff>
      <xdr:row>86</xdr:row>
      <xdr:rowOff>42304</xdr:rowOff>
    </xdr:to>
    <xdr:sp macro="" textlink="">
      <xdr:nvSpPr>
        <xdr:cNvPr id="362" name="楕円 361">
          <a:extLst>
            <a:ext uri="{FF2B5EF4-FFF2-40B4-BE49-F238E27FC236}">
              <a16:creationId xmlns:a16="http://schemas.microsoft.com/office/drawing/2014/main" id="{895B52B3-07CC-427A-8D5A-F075D35425D4}"/>
            </a:ext>
          </a:extLst>
        </xdr:cNvPr>
        <xdr:cNvSpPr/>
      </xdr:nvSpPr>
      <xdr:spPr>
        <a:xfrm>
          <a:off x="7670800" y="14361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156514</xdr:rowOff>
    </xdr:from>
    <xdr:to>
      <xdr:col>50</xdr:col>
      <xdr:colOff>114300</xdr:colOff>
      <xdr:row>85</xdr:row>
      <xdr:rowOff>162954</xdr:rowOff>
    </xdr:to>
    <xdr:cxnSp macro="">
      <xdr:nvCxnSpPr>
        <xdr:cNvPr id="363" name="直線コネクタ 362">
          <a:extLst>
            <a:ext uri="{FF2B5EF4-FFF2-40B4-BE49-F238E27FC236}">
              <a16:creationId xmlns:a16="http://schemas.microsoft.com/office/drawing/2014/main" id="{B871BF48-ACF3-4B3E-BD26-655FCE9E0CF5}"/>
            </a:ext>
          </a:extLst>
        </xdr:cNvPr>
        <xdr:cNvCxnSpPr/>
      </xdr:nvCxnSpPr>
      <xdr:spPr>
        <a:xfrm flipV="1">
          <a:off x="7713980" y="14405914"/>
          <a:ext cx="78232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115354</xdr:rowOff>
    </xdr:from>
    <xdr:to>
      <xdr:col>41</xdr:col>
      <xdr:colOff>101600</xdr:colOff>
      <xdr:row>86</xdr:row>
      <xdr:rowOff>45504</xdr:rowOff>
    </xdr:to>
    <xdr:sp macro="" textlink="">
      <xdr:nvSpPr>
        <xdr:cNvPr id="364" name="楕円 363">
          <a:extLst>
            <a:ext uri="{FF2B5EF4-FFF2-40B4-BE49-F238E27FC236}">
              <a16:creationId xmlns:a16="http://schemas.microsoft.com/office/drawing/2014/main" id="{7CA9D6A6-B8BB-4324-A640-9FD3E128C34E}"/>
            </a:ext>
          </a:extLst>
        </xdr:cNvPr>
        <xdr:cNvSpPr/>
      </xdr:nvSpPr>
      <xdr:spPr>
        <a:xfrm>
          <a:off x="6873240" y="14364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162954</xdr:rowOff>
    </xdr:from>
    <xdr:to>
      <xdr:col>45</xdr:col>
      <xdr:colOff>177800</xdr:colOff>
      <xdr:row>85</xdr:row>
      <xdr:rowOff>166154</xdr:rowOff>
    </xdr:to>
    <xdr:cxnSp macro="">
      <xdr:nvCxnSpPr>
        <xdr:cNvPr id="365" name="直線コネクタ 364">
          <a:extLst>
            <a:ext uri="{FF2B5EF4-FFF2-40B4-BE49-F238E27FC236}">
              <a16:creationId xmlns:a16="http://schemas.microsoft.com/office/drawing/2014/main" id="{60609FDB-191D-4A79-967B-875AE28A8CE6}"/>
            </a:ext>
          </a:extLst>
        </xdr:cNvPr>
        <xdr:cNvCxnSpPr/>
      </xdr:nvCxnSpPr>
      <xdr:spPr>
        <a:xfrm flipV="1">
          <a:off x="6924040" y="14412354"/>
          <a:ext cx="78994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116878</xdr:rowOff>
    </xdr:from>
    <xdr:to>
      <xdr:col>36</xdr:col>
      <xdr:colOff>165100</xdr:colOff>
      <xdr:row>86</xdr:row>
      <xdr:rowOff>47028</xdr:rowOff>
    </xdr:to>
    <xdr:sp macro="" textlink="">
      <xdr:nvSpPr>
        <xdr:cNvPr id="366" name="楕円 365">
          <a:extLst>
            <a:ext uri="{FF2B5EF4-FFF2-40B4-BE49-F238E27FC236}">
              <a16:creationId xmlns:a16="http://schemas.microsoft.com/office/drawing/2014/main" id="{5FCF867B-C437-427E-9239-C5480D1519E4}"/>
            </a:ext>
          </a:extLst>
        </xdr:cNvPr>
        <xdr:cNvSpPr/>
      </xdr:nvSpPr>
      <xdr:spPr>
        <a:xfrm>
          <a:off x="6098540" y="143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166154</xdr:rowOff>
    </xdr:from>
    <xdr:to>
      <xdr:col>41</xdr:col>
      <xdr:colOff>50800</xdr:colOff>
      <xdr:row>85</xdr:row>
      <xdr:rowOff>167678</xdr:rowOff>
    </xdr:to>
    <xdr:cxnSp macro="">
      <xdr:nvCxnSpPr>
        <xdr:cNvPr id="367" name="直線コネクタ 366">
          <a:extLst>
            <a:ext uri="{FF2B5EF4-FFF2-40B4-BE49-F238E27FC236}">
              <a16:creationId xmlns:a16="http://schemas.microsoft.com/office/drawing/2014/main" id="{A7CE6CDE-4659-4719-A40D-63497F4557D8}"/>
            </a:ext>
          </a:extLst>
        </xdr:cNvPr>
        <xdr:cNvCxnSpPr/>
      </xdr:nvCxnSpPr>
      <xdr:spPr>
        <a:xfrm flipV="1">
          <a:off x="6149340" y="14415554"/>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10FDD689-28C2-4924-9120-68FDC13670F4}"/>
            </a:ext>
          </a:extLst>
        </xdr:cNvPr>
        <xdr:cNvSpPr txBox="1"/>
      </xdr:nvSpPr>
      <xdr:spPr>
        <a:xfrm>
          <a:off x="8271587" y="1409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EAF324F7-AE99-4D19-95D8-5C6A32938196}"/>
            </a:ext>
          </a:extLst>
        </xdr:cNvPr>
        <xdr:cNvSpPr txBox="1"/>
      </xdr:nvSpPr>
      <xdr:spPr>
        <a:xfrm>
          <a:off x="7509587" y="141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60D7E960-C85D-4E69-B1B2-EB8E3BB5F264}"/>
            </a:ext>
          </a:extLst>
        </xdr:cNvPr>
        <xdr:cNvSpPr txBox="1"/>
      </xdr:nvSpPr>
      <xdr:spPr>
        <a:xfrm>
          <a:off x="6712027" y="1411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170082</xdr:rowOff>
    </xdr:from>
    <xdr:ext cx="469744" cy="259045"/>
    <xdr:sp macro="" textlink="">
      <xdr:nvSpPr>
        <xdr:cNvPr id="371" name="n_4aveValue【公営住宅】&#10;一人当たり面積">
          <a:extLst>
            <a:ext uri="{FF2B5EF4-FFF2-40B4-BE49-F238E27FC236}">
              <a16:creationId xmlns:a16="http://schemas.microsoft.com/office/drawing/2014/main" id="{A6A278E5-7B05-4BA2-9921-68AEFA696E8A}"/>
            </a:ext>
          </a:extLst>
        </xdr:cNvPr>
        <xdr:cNvSpPr txBox="1"/>
      </xdr:nvSpPr>
      <xdr:spPr>
        <a:xfrm>
          <a:off x="5937327" y="1408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26991</xdr:rowOff>
    </xdr:from>
    <xdr:ext cx="469744" cy="259045"/>
    <xdr:sp macro="" textlink="">
      <xdr:nvSpPr>
        <xdr:cNvPr id="372" name="n_1mainValue【公営住宅】&#10;一人当たり面積">
          <a:extLst>
            <a:ext uri="{FF2B5EF4-FFF2-40B4-BE49-F238E27FC236}">
              <a16:creationId xmlns:a16="http://schemas.microsoft.com/office/drawing/2014/main" id="{48A65FC0-EF48-48C9-9232-A4990838E06F}"/>
            </a:ext>
          </a:extLst>
        </xdr:cNvPr>
        <xdr:cNvSpPr txBox="1"/>
      </xdr:nvSpPr>
      <xdr:spPr>
        <a:xfrm>
          <a:off x="8271587" y="1444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33431</xdr:rowOff>
    </xdr:from>
    <xdr:ext cx="469744" cy="259045"/>
    <xdr:sp macro="" textlink="">
      <xdr:nvSpPr>
        <xdr:cNvPr id="373" name="n_2mainValue【公営住宅】&#10;一人当たり面積">
          <a:extLst>
            <a:ext uri="{FF2B5EF4-FFF2-40B4-BE49-F238E27FC236}">
              <a16:creationId xmlns:a16="http://schemas.microsoft.com/office/drawing/2014/main" id="{CE3041E4-3733-4170-90C2-7D352FA97ED5}"/>
            </a:ext>
          </a:extLst>
        </xdr:cNvPr>
        <xdr:cNvSpPr txBox="1"/>
      </xdr:nvSpPr>
      <xdr:spPr>
        <a:xfrm>
          <a:off x="7509587" y="1445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36631</xdr:rowOff>
    </xdr:from>
    <xdr:ext cx="469744" cy="259045"/>
    <xdr:sp macro="" textlink="">
      <xdr:nvSpPr>
        <xdr:cNvPr id="374" name="n_3mainValue【公営住宅】&#10;一人当たり面積">
          <a:extLst>
            <a:ext uri="{FF2B5EF4-FFF2-40B4-BE49-F238E27FC236}">
              <a16:creationId xmlns:a16="http://schemas.microsoft.com/office/drawing/2014/main" id="{018ECF09-F40A-4D71-8B40-C2A48E4B953E}"/>
            </a:ext>
          </a:extLst>
        </xdr:cNvPr>
        <xdr:cNvSpPr txBox="1"/>
      </xdr:nvSpPr>
      <xdr:spPr>
        <a:xfrm>
          <a:off x="6712027" y="1445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38155</xdr:rowOff>
    </xdr:from>
    <xdr:ext cx="469744" cy="259045"/>
    <xdr:sp macro="" textlink="">
      <xdr:nvSpPr>
        <xdr:cNvPr id="375" name="n_4mainValue【公営住宅】&#10;一人当たり面積">
          <a:extLst>
            <a:ext uri="{FF2B5EF4-FFF2-40B4-BE49-F238E27FC236}">
              <a16:creationId xmlns:a16="http://schemas.microsoft.com/office/drawing/2014/main" id="{CF9DACFA-CC59-4F04-A0F4-F1BCF93B23AD}"/>
            </a:ext>
          </a:extLst>
        </xdr:cNvPr>
        <xdr:cNvSpPr txBox="1"/>
      </xdr:nvSpPr>
      <xdr:spPr>
        <a:xfrm>
          <a:off x="5937327" y="1445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AE0AEC0-FAC6-4E54-9FD4-38A2906056A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49DA829-B050-4C37-B1B8-E44671D433A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05913DF-27E8-42F5-BCF6-456984C1686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956AD7C-E34F-44CC-9F9F-BE293D00F3C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951E7C2-E741-47B9-8224-12D9BACEE59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46311E2-04D6-4A2E-883D-035608B7A99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D68DFFA-F684-4C18-80D6-6516143B77B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857122B-E089-4100-A3FC-3A80A522088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E747E39-609C-450F-86FB-96A5B3864A9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678FE4F-C9C4-4423-9510-BB7380FD6AF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D99A878-7C45-461E-980F-17E8976C8A6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1A90802-07AF-424F-9B14-B1A766EDE3E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E58FCB3-C44C-4C8E-A5B9-B3F0D63C1B2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B4CD132-0323-45DA-A1D8-99850D5ACA2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CA3181D-7006-4908-9580-1E238411C5F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7CF451C-F234-45F9-89BA-65B97C87986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5D81EED-CC15-4EAA-9008-F4E1CA963AE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5C4F53A-B0FB-4927-AEE0-E0C34EEAC4B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3246F2B-9611-4874-91E8-41076C00B1E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12E56A6-A76D-4758-BA4D-1A329BDE37C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E955942-E31B-4DBA-A15D-4AF10E13B87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C725FC9-C1E0-4442-A195-B04E09A4552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A8179A2-478F-4616-9F24-69E15E5D8DF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D512885-F0AE-4ACB-B7F6-243212C0BC2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145BE77-567B-467B-BDEB-2853A0185AF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ED90ED7-43D1-4887-9115-0989BAEA7AD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F31D1F9-CB2B-4B7B-8ED0-6D9E72F5011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4672E8AA-CAF4-4C2B-9A75-77179E6F7DF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4337DC28-91FA-46DA-9790-D2B9328A39B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2E69ED5-D9F7-42FD-8A7C-55126A5612E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A36BC3E-1D94-49D2-8041-944B84A4360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46995574-1D63-40B1-8232-E01EAF5B1CC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7E352DD-A79D-40E6-A743-4036909F45A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F957E84D-B046-4A98-BE57-BA3BC41BE7C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F3733DD9-17B3-471F-A2A3-64086C75C2E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D4CE27D8-9F27-48B5-83DA-77086A876BD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892B7633-EE7B-4E06-B5EC-35E2AFF4860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800B30C-75BA-4296-AEE5-178993C55F8A}"/>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198D856C-BDBF-4625-BADE-89AD3C9986E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615462E-6AB9-416C-9075-20752DC0F1C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FA3FA59-4FE0-480C-8E79-9A185381D75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B4F0008-4C2B-4DC7-9C00-0F4E52D7AB25}"/>
            </a:ext>
          </a:extLst>
        </xdr:cNvPr>
        <xdr:cNvCxnSpPr/>
      </xdr:nvCxnSpPr>
      <xdr:spPr>
        <a:xfrm flipV="1">
          <a:off x="14375764" y="5574030"/>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BFD9D03-3EA6-4AC0-8000-1A8B534BCA5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8036087C-F213-4864-8359-59FB166741D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BC002DAA-62A0-4F1D-955A-B7493496FE66}"/>
            </a:ext>
          </a:extLst>
        </xdr:cNvPr>
        <xdr:cNvSpPr txBox="1"/>
      </xdr:nvSpPr>
      <xdr:spPr>
        <a:xfrm>
          <a:off x="14414500" y="5356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E3FBD7F2-6EB3-4B89-90AC-2C2761B7EBB3}"/>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2D96E0E-9D67-4A87-A19C-C00B4355F3A5}"/>
            </a:ext>
          </a:extLst>
        </xdr:cNvPr>
        <xdr:cNvSpPr txBox="1"/>
      </xdr:nvSpPr>
      <xdr:spPr>
        <a:xfrm>
          <a:off x="14414500" y="6138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D2942366-346B-4D28-B6AD-A46B73B80C45}"/>
            </a:ext>
          </a:extLst>
        </xdr:cNvPr>
        <xdr:cNvSpPr/>
      </xdr:nvSpPr>
      <xdr:spPr>
        <a:xfrm>
          <a:off x="14325600" y="6283597"/>
          <a:ext cx="9398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880AE649-9513-44E3-8946-CB00FB53E3D4}"/>
            </a:ext>
          </a:extLst>
        </xdr:cNvPr>
        <xdr:cNvSpPr/>
      </xdr:nvSpPr>
      <xdr:spPr>
        <a:xfrm>
          <a:off x="13578840" y="625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86C22C81-D250-4EA4-A69E-E4E071612AA3}"/>
            </a:ext>
          </a:extLst>
        </xdr:cNvPr>
        <xdr:cNvSpPr/>
      </xdr:nvSpPr>
      <xdr:spPr>
        <a:xfrm>
          <a:off x="12804140" y="624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98671B5-54B6-4279-8E69-10E80403BBAB}"/>
            </a:ext>
          </a:extLst>
        </xdr:cNvPr>
        <xdr:cNvSpPr/>
      </xdr:nvSpPr>
      <xdr:spPr>
        <a:xfrm>
          <a:off x="12029440" y="6239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a:extLst>
            <a:ext uri="{FF2B5EF4-FFF2-40B4-BE49-F238E27FC236}">
              <a16:creationId xmlns:a16="http://schemas.microsoft.com/office/drawing/2014/main" id="{6FD7819C-BAC9-4FC2-BCD6-AA9647F6A363}"/>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2C89DA1-38CF-4DCA-B5CB-49ED3D8865E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0282146-A823-45C4-9585-7440E3BC4F3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6A95E36-4F12-45BD-AAEB-6EFAC7356BA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E55F63C-FB04-49AF-B18C-C01EA3B813C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329D71C-248B-4190-9BE4-21A5B948699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92347</xdr:rowOff>
    </xdr:from>
    <xdr:to>
      <xdr:col>85</xdr:col>
      <xdr:colOff>177800</xdr:colOff>
      <xdr:row>38</xdr:row>
      <xdr:rowOff>22497</xdr:rowOff>
    </xdr:to>
    <xdr:sp macro="" textlink="">
      <xdr:nvSpPr>
        <xdr:cNvPr id="433" name="楕円 432">
          <a:extLst>
            <a:ext uri="{FF2B5EF4-FFF2-40B4-BE49-F238E27FC236}">
              <a16:creationId xmlns:a16="http://schemas.microsoft.com/office/drawing/2014/main" id="{4D06F3BF-2849-4102-B4C0-6AF9EB83575A}"/>
            </a:ext>
          </a:extLst>
        </xdr:cNvPr>
        <xdr:cNvSpPr/>
      </xdr:nvSpPr>
      <xdr:spPr>
        <a:xfrm>
          <a:off x="14325600" y="62950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70774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2D52B07C-C104-4D0A-B1E8-0BA79F6969ED}"/>
            </a:ext>
          </a:extLst>
        </xdr:cNvPr>
        <xdr:cNvSpPr txBox="1"/>
      </xdr:nvSpPr>
      <xdr:spPr>
        <a:xfrm>
          <a:off x="14414500" y="627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435" name="楕円 434">
          <a:extLst>
            <a:ext uri="{FF2B5EF4-FFF2-40B4-BE49-F238E27FC236}">
              <a16:creationId xmlns:a16="http://schemas.microsoft.com/office/drawing/2014/main" id="{A9EDF95C-DA11-4B54-B271-8ACE6567C62E}"/>
            </a:ext>
          </a:extLst>
        </xdr:cNvPr>
        <xdr:cNvSpPr/>
      </xdr:nvSpPr>
      <xdr:spPr>
        <a:xfrm>
          <a:off x="1357884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87630</xdr:rowOff>
    </xdr:from>
    <xdr:to>
      <xdr:col>85</xdr:col>
      <xdr:colOff>127000</xdr:colOff>
      <xdr:row>37</xdr:row>
      <xdr:rowOff>143147</xdr:rowOff>
    </xdr:to>
    <xdr:cxnSp macro="">
      <xdr:nvCxnSpPr>
        <xdr:cNvPr id="436" name="直線コネクタ 435">
          <a:extLst>
            <a:ext uri="{FF2B5EF4-FFF2-40B4-BE49-F238E27FC236}">
              <a16:creationId xmlns:a16="http://schemas.microsoft.com/office/drawing/2014/main" id="{8C595147-F307-4E19-86AA-73696FB73D3F}"/>
            </a:ext>
          </a:extLst>
        </xdr:cNvPr>
        <xdr:cNvCxnSpPr/>
      </xdr:nvCxnSpPr>
      <xdr:spPr>
        <a:xfrm>
          <a:off x="13629640" y="6290310"/>
          <a:ext cx="746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159294</xdr:rowOff>
    </xdr:from>
    <xdr:to>
      <xdr:col>76</xdr:col>
      <xdr:colOff>165100</xdr:colOff>
      <xdr:row>37</xdr:row>
      <xdr:rowOff>89444</xdr:rowOff>
    </xdr:to>
    <xdr:sp macro="" textlink="">
      <xdr:nvSpPr>
        <xdr:cNvPr id="437" name="楕円 436">
          <a:extLst>
            <a:ext uri="{FF2B5EF4-FFF2-40B4-BE49-F238E27FC236}">
              <a16:creationId xmlns:a16="http://schemas.microsoft.com/office/drawing/2014/main" id="{0A0A25BE-8347-4952-9D12-F82FAB3C5229}"/>
            </a:ext>
          </a:extLst>
        </xdr:cNvPr>
        <xdr:cNvSpPr/>
      </xdr:nvSpPr>
      <xdr:spPr>
        <a:xfrm>
          <a:off x="12804140" y="6194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38644</xdr:rowOff>
    </xdr:from>
    <xdr:to>
      <xdr:col>81</xdr:col>
      <xdr:colOff>50800</xdr:colOff>
      <xdr:row>37</xdr:row>
      <xdr:rowOff>87630</xdr:rowOff>
    </xdr:to>
    <xdr:cxnSp macro="">
      <xdr:nvCxnSpPr>
        <xdr:cNvPr id="438" name="直線コネクタ 437">
          <a:extLst>
            <a:ext uri="{FF2B5EF4-FFF2-40B4-BE49-F238E27FC236}">
              <a16:creationId xmlns:a16="http://schemas.microsoft.com/office/drawing/2014/main" id="{FEFFF76C-8132-4AE1-BC4C-60E23C9B86D1}"/>
            </a:ext>
          </a:extLst>
        </xdr:cNvPr>
        <xdr:cNvCxnSpPr/>
      </xdr:nvCxnSpPr>
      <xdr:spPr>
        <a:xfrm>
          <a:off x="12854940" y="6241324"/>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102144</xdr:rowOff>
    </xdr:from>
    <xdr:to>
      <xdr:col>72</xdr:col>
      <xdr:colOff>38100</xdr:colOff>
      <xdr:row>37</xdr:row>
      <xdr:rowOff>32294</xdr:rowOff>
    </xdr:to>
    <xdr:sp macro="" textlink="">
      <xdr:nvSpPr>
        <xdr:cNvPr id="439" name="楕円 438">
          <a:extLst>
            <a:ext uri="{FF2B5EF4-FFF2-40B4-BE49-F238E27FC236}">
              <a16:creationId xmlns:a16="http://schemas.microsoft.com/office/drawing/2014/main" id="{DDCC1BDD-CDFF-4418-B331-98185B5C24F6}"/>
            </a:ext>
          </a:extLst>
        </xdr:cNvPr>
        <xdr:cNvSpPr/>
      </xdr:nvSpPr>
      <xdr:spPr>
        <a:xfrm>
          <a:off x="12029440" y="6137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152944</xdr:rowOff>
    </xdr:from>
    <xdr:to>
      <xdr:col>76</xdr:col>
      <xdr:colOff>114300</xdr:colOff>
      <xdr:row>37</xdr:row>
      <xdr:rowOff>38644</xdr:rowOff>
    </xdr:to>
    <xdr:cxnSp macro="">
      <xdr:nvCxnSpPr>
        <xdr:cNvPr id="440" name="直線コネクタ 439">
          <a:extLst>
            <a:ext uri="{FF2B5EF4-FFF2-40B4-BE49-F238E27FC236}">
              <a16:creationId xmlns:a16="http://schemas.microsoft.com/office/drawing/2014/main" id="{3E070189-0ED1-4A4D-8010-796C702A5F01}"/>
            </a:ext>
          </a:extLst>
        </xdr:cNvPr>
        <xdr:cNvCxnSpPr/>
      </xdr:nvCxnSpPr>
      <xdr:spPr>
        <a:xfrm>
          <a:off x="12072620" y="6187984"/>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113574</xdr:rowOff>
    </xdr:from>
    <xdr:to>
      <xdr:col>67</xdr:col>
      <xdr:colOff>101600</xdr:colOff>
      <xdr:row>37</xdr:row>
      <xdr:rowOff>43724</xdr:rowOff>
    </xdr:to>
    <xdr:sp macro="" textlink="">
      <xdr:nvSpPr>
        <xdr:cNvPr id="441" name="楕円 440">
          <a:extLst>
            <a:ext uri="{FF2B5EF4-FFF2-40B4-BE49-F238E27FC236}">
              <a16:creationId xmlns:a16="http://schemas.microsoft.com/office/drawing/2014/main" id="{1E447445-F949-4EF3-BEDE-C50F539D380D}"/>
            </a:ext>
          </a:extLst>
        </xdr:cNvPr>
        <xdr:cNvSpPr/>
      </xdr:nvSpPr>
      <xdr:spPr>
        <a:xfrm>
          <a:off x="11231880" y="6148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152944</xdr:rowOff>
    </xdr:from>
    <xdr:to>
      <xdr:col>71</xdr:col>
      <xdr:colOff>177800</xdr:colOff>
      <xdr:row>36</xdr:row>
      <xdr:rowOff>164374</xdr:rowOff>
    </xdr:to>
    <xdr:cxnSp macro="">
      <xdr:nvCxnSpPr>
        <xdr:cNvPr id="442" name="直線コネクタ 441">
          <a:extLst>
            <a:ext uri="{FF2B5EF4-FFF2-40B4-BE49-F238E27FC236}">
              <a16:creationId xmlns:a16="http://schemas.microsoft.com/office/drawing/2014/main" id="{3EB666BE-ACE3-4B08-B219-88FD9C3409F8}"/>
            </a:ext>
          </a:extLst>
        </xdr:cNvPr>
        <xdr:cNvCxnSpPr/>
      </xdr:nvCxnSpPr>
      <xdr:spPr>
        <a:xfrm flipV="1">
          <a:off x="11282680" y="6187984"/>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E3FB0226-75F7-481D-9C03-D217A88F0768}"/>
            </a:ext>
          </a:extLst>
        </xdr:cNvPr>
        <xdr:cNvSpPr txBox="1"/>
      </xdr:nvSpPr>
      <xdr:spPr>
        <a:xfrm>
          <a:off x="13437244" y="635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A7401DD1-CAED-4640-87CB-E3C2ECC5C129}"/>
            </a:ext>
          </a:extLst>
        </xdr:cNvPr>
        <xdr:cNvSpPr txBox="1"/>
      </xdr:nvSpPr>
      <xdr:spPr>
        <a:xfrm>
          <a:off x="12675244" y="63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6626F23-6A9E-4C65-8C09-3DF803933517}"/>
            </a:ext>
          </a:extLst>
        </xdr:cNvPr>
        <xdr:cNvSpPr txBox="1"/>
      </xdr:nvSpPr>
      <xdr:spPr>
        <a:xfrm>
          <a:off x="1190054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EDE42D3-7A5D-4BF1-B61F-A204EA44EDA9}"/>
            </a:ext>
          </a:extLst>
        </xdr:cNvPr>
        <xdr:cNvSpPr txBox="1"/>
      </xdr:nvSpPr>
      <xdr:spPr>
        <a:xfrm>
          <a:off x="11102984" y="639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154957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BC68F2C-1057-460A-93B1-3D77EBAAC07E}"/>
            </a:ext>
          </a:extLst>
        </xdr:cNvPr>
        <xdr:cNvSpPr txBox="1"/>
      </xdr:nvSpPr>
      <xdr:spPr>
        <a:xfrm>
          <a:off x="134372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105971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243B5D2-2F08-41DF-81CD-2E7C91D8AED4}"/>
            </a:ext>
          </a:extLst>
        </xdr:cNvPr>
        <xdr:cNvSpPr txBox="1"/>
      </xdr:nvSpPr>
      <xdr:spPr>
        <a:xfrm>
          <a:off x="12675244" y="597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48821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9AB971A-C820-469B-B0DF-51B4DE4FBC76}"/>
            </a:ext>
          </a:extLst>
        </xdr:cNvPr>
        <xdr:cNvSpPr txBox="1"/>
      </xdr:nvSpPr>
      <xdr:spPr>
        <a:xfrm>
          <a:off x="11900544" y="59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60251</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31DB0BC6-40C5-41B9-80AC-225C4B40ABDD}"/>
            </a:ext>
          </a:extLst>
        </xdr:cNvPr>
        <xdr:cNvSpPr txBox="1"/>
      </xdr:nvSpPr>
      <xdr:spPr>
        <a:xfrm>
          <a:off x="11102984" y="59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439DC7F4-91FC-44EC-893C-18DC40C5E9D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3430001-6CB9-4E0C-8EF3-3A000374208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93D3088D-E473-4DD0-8294-2F7FD6D57D1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C6490C0-B8BD-4972-8FCE-BC1C6F86DDA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D4F00858-7C72-4CA3-A5F1-E60CD9D3142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737402DB-4552-4B8B-BB93-919C97F9676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42CB366-7F24-432B-8716-B1CDC8D32F0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9917827-65B3-46E3-AE20-0E65376F9C6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C561085-B3A7-461F-9F32-7273289E24E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C555086-A0A8-490C-B901-C209EC40090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8E98DC8F-A54E-43D2-8F34-8985295EB534}"/>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DFADCAE0-A073-4F01-82E6-D2081CA0F900}"/>
            </a:ext>
          </a:extLst>
        </xdr:cNvPr>
        <xdr:cNvSpPr txBox="1"/>
      </xdr:nvSpPr>
      <xdr:spPr>
        <a:xfrm>
          <a:off x="1569484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9E81B88-95C9-4166-B30B-0C57EDD4577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0EA552A-A58E-4C21-9CFE-9C90087C29EE}"/>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8E3AC928-314D-4379-8781-1CEF29B05BA5}"/>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2B5AB2C4-B91C-44BB-B096-6E53F6406D1D}"/>
            </a:ext>
          </a:extLst>
        </xdr:cNvPr>
        <xdr:cNvSpPr txBox="1"/>
      </xdr:nvSpPr>
      <xdr:spPr>
        <a:xfrm>
          <a:off x="1569484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A86EAB4-6256-43AB-BCF3-DF6E92EC924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A45BAD36-248C-46ED-B2BD-05300FA4CE2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6D3592F7-500C-40A7-83C3-EF8CBE20A55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9716E87E-647B-4A93-AD71-862DBDFB82A6}"/>
            </a:ext>
          </a:extLst>
        </xdr:cNvPr>
        <xdr:cNvCxnSpPr/>
      </xdr:nvCxnSpPr>
      <xdr:spPr>
        <a:xfrm flipV="1">
          <a:off x="19509104" y="5707951"/>
          <a:ext cx="0" cy="1155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EFF8D8C7-D65D-467B-8972-FC2A1061627C}"/>
            </a:ext>
          </a:extLst>
        </xdr:cNvPr>
        <xdr:cNvSpPr txBox="1"/>
      </xdr:nvSpPr>
      <xdr:spPr>
        <a:xfrm>
          <a:off x="19547840" y="686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565D23D9-8E0F-4198-B284-D1B2129AABEA}"/>
            </a:ext>
          </a:extLst>
        </xdr:cNvPr>
        <xdr:cNvCxnSpPr/>
      </xdr:nvCxnSpPr>
      <xdr:spPr>
        <a:xfrm>
          <a:off x="19443700" y="6862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F44BE30-4782-4FE1-BB6E-CA66BF3A090D}"/>
            </a:ext>
          </a:extLst>
        </xdr:cNvPr>
        <xdr:cNvSpPr txBox="1"/>
      </xdr:nvSpPr>
      <xdr:spPr>
        <a:xfrm>
          <a:off x="19547840" y="549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70C2B3E2-581C-4CBC-B7EA-895B6140C6A0}"/>
            </a:ext>
          </a:extLst>
        </xdr:cNvPr>
        <xdr:cNvCxnSpPr/>
      </xdr:nvCxnSpPr>
      <xdr:spPr>
        <a:xfrm>
          <a:off x="19443700" y="5707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85DCA46-D22B-45DE-9F07-3A80E72C4662}"/>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A518D19A-88AA-47B3-A6EA-8BD4DEFCE5D2}"/>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712F6B36-1EBB-405A-B963-4E7E9CC40745}"/>
            </a:ext>
          </a:extLst>
        </xdr:cNvPr>
        <xdr:cNvSpPr/>
      </xdr:nvSpPr>
      <xdr:spPr>
        <a:xfrm>
          <a:off x="18735040" y="6566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E2440365-EDF9-42BB-B5CE-74D683BB6494}"/>
            </a:ext>
          </a:extLst>
        </xdr:cNvPr>
        <xdr:cNvSpPr/>
      </xdr:nvSpPr>
      <xdr:spPr>
        <a:xfrm>
          <a:off x="17937480" y="660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862BA35B-10D0-4A08-B399-127649B6AB3F}"/>
            </a:ext>
          </a:extLst>
        </xdr:cNvPr>
        <xdr:cNvSpPr/>
      </xdr:nvSpPr>
      <xdr:spPr>
        <a:xfrm>
          <a:off x="1716278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480" name="フローチャート: 判断 479">
          <a:extLst>
            <a:ext uri="{FF2B5EF4-FFF2-40B4-BE49-F238E27FC236}">
              <a16:creationId xmlns:a16="http://schemas.microsoft.com/office/drawing/2014/main" id="{B5C811D3-516D-4AEF-9A71-504BD166C1F7}"/>
            </a:ext>
          </a:extLst>
        </xdr:cNvPr>
        <xdr:cNvSpPr/>
      </xdr:nvSpPr>
      <xdr:spPr>
        <a:xfrm>
          <a:off x="16388080" y="660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687B23D-966B-4A9E-969F-E1E178FF2EA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D3225A3-46DC-44FC-99AA-D3385347ED7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6145F64-8AF4-4600-B4B3-011893A38C4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00A8EEE-0CCF-4E4D-959C-05DE6ADB96E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6BA7271-CE3C-4F51-9244-88581416641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129413</xdr:rowOff>
    </xdr:from>
    <xdr:to>
      <xdr:col>116</xdr:col>
      <xdr:colOff>114300</xdr:colOff>
      <xdr:row>40</xdr:row>
      <xdr:rowOff>59563</xdr:rowOff>
    </xdr:to>
    <xdr:sp macro="" textlink="">
      <xdr:nvSpPr>
        <xdr:cNvPr id="486" name="楕円 485">
          <a:extLst>
            <a:ext uri="{FF2B5EF4-FFF2-40B4-BE49-F238E27FC236}">
              <a16:creationId xmlns:a16="http://schemas.microsoft.com/office/drawing/2014/main" id="{BFC79616-83B5-4BF0-9AEA-8069F07731A1}"/>
            </a:ext>
          </a:extLst>
        </xdr:cNvPr>
        <xdr:cNvSpPr/>
      </xdr:nvSpPr>
      <xdr:spPr>
        <a:xfrm>
          <a:off x="19458940" y="6667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107840</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A6A65076-E7D0-4DF4-A478-8A2B5D90309D}"/>
            </a:ext>
          </a:extLst>
        </xdr:cNvPr>
        <xdr:cNvSpPr txBox="1"/>
      </xdr:nvSpPr>
      <xdr:spPr>
        <a:xfrm>
          <a:off x="19547840" y="66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132842</xdr:rowOff>
    </xdr:from>
    <xdr:to>
      <xdr:col>112</xdr:col>
      <xdr:colOff>38100</xdr:colOff>
      <xdr:row>40</xdr:row>
      <xdr:rowOff>62992</xdr:rowOff>
    </xdr:to>
    <xdr:sp macro="" textlink="">
      <xdr:nvSpPr>
        <xdr:cNvPr id="488" name="楕円 487">
          <a:extLst>
            <a:ext uri="{FF2B5EF4-FFF2-40B4-BE49-F238E27FC236}">
              <a16:creationId xmlns:a16="http://schemas.microsoft.com/office/drawing/2014/main" id="{AF037ABF-3638-4F68-9A4B-AAE6689B5195}"/>
            </a:ext>
          </a:extLst>
        </xdr:cNvPr>
        <xdr:cNvSpPr/>
      </xdr:nvSpPr>
      <xdr:spPr>
        <a:xfrm>
          <a:off x="18735040" y="66708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8763</xdr:rowOff>
    </xdr:from>
    <xdr:to>
      <xdr:col>116</xdr:col>
      <xdr:colOff>63500</xdr:colOff>
      <xdr:row>40</xdr:row>
      <xdr:rowOff>12192</xdr:rowOff>
    </xdr:to>
    <xdr:cxnSp macro="">
      <xdr:nvCxnSpPr>
        <xdr:cNvPr id="489" name="直線コネクタ 488">
          <a:extLst>
            <a:ext uri="{FF2B5EF4-FFF2-40B4-BE49-F238E27FC236}">
              <a16:creationId xmlns:a16="http://schemas.microsoft.com/office/drawing/2014/main" id="{4C95434A-A73B-44C9-9165-BD8AEC2369F8}"/>
            </a:ext>
          </a:extLst>
        </xdr:cNvPr>
        <xdr:cNvCxnSpPr/>
      </xdr:nvCxnSpPr>
      <xdr:spPr>
        <a:xfrm flipV="1">
          <a:off x="18778220" y="6714363"/>
          <a:ext cx="73152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131699</xdr:rowOff>
    </xdr:from>
    <xdr:to>
      <xdr:col>107</xdr:col>
      <xdr:colOff>101600</xdr:colOff>
      <xdr:row>40</xdr:row>
      <xdr:rowOff>61849</xdr:rowOff>
    </xdr:to>
    <xdr:sp macro="" textlink="">
      <xdr:nvSpPr>
        <xdr:cNvPr id="490" name="楕円 489">
          <a:extLst>
            <a:ext uri="{FF2B5EF4-FFF2-40B4-BE49-F238E27FC236}">
              <a16:creationId xmlns:a16="http://schemas.microsoft.com/office/drawing/2014/main" id="{A08F20D2-25B2-4824-99A8-91F90279A92B}"/>
            </a:ext>
          </a:extLst>
        </xdr:cNvPr>
        <xdr:cNvSpPr/>
      </xdr:nvSpPr>
      <xdr:spPr>
        <a:xfrm>
          <a:off x="17937480" y="6669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11049</xdr:rowOff>
    </xdr:from>
    <xdr:to>
      <xdr:col>111</xdr:col>
      <xdr:colOff>177800</xdr:colOff>
      <xdr:row>40</xdr:row>
      <xdr:rowOff>12192</xdr:rowOff>
    </xdr:to>
    <xdr:cxnSp macro="">
      <xdr:nvCxnSpPr>
        <xdr:cNvPr id="491" name="直線コネクタ 490">
          <a:extLst>
            <a:ext uri="{FF2B5EF4-FFF2-40B4-BE49-F238E27FC236}">
              <a16:creationId xmlns:a16="http://schemas.microsoft.com/office/drawing/2014/main" id="{E46A2447-5816-460A-BA4B-ACD0ED0CC4B3}"/>
            </a:ext>
          </a:extLst>
        </xdr:cNvPr>
        <xdr:cNvCxnSpPr/>
      </xdr:nvCxnSpPr>
      <xdr:spPr>
        <a:xfrm>
          <a:off x="17988280" y="6716649"/>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132842</xdr:rowOff>
    </xdr:from>
    <xdr:to>
      <xdr:col>102</xdr:col>
      <xdr:colOff>165100</xdr:colOff>
      <xdr:row>40</xdr:row>
      <xdr:rowOff>62992</xdr:rowOff>
    </xdr:to>
    <xdr:sp macro="" textlink="">
      <xdr:nvSpPr>
        <xdr:cNvPr id="492" name="楕円 491">
          <a:extLst>
            <a:ext uri="{FF2B5EF4-FFF2-40B4-BE49-F238E27FC236}">
              <a16:creationId xmlns:a16="http://schemas.microsoft.com/office/drawing/2014/main" id="{1200209C-9E7B-4B20-B841-B45E72D4AC93}"/>
            </a:ext>
          </a:extLst>
        </xdr:cNvPr>
        <xdr:cNvSpPr/>
      </xdr:nvSpPr>
      <xdr:spPr>
        <a:xfrm>
          <a:off x="17162780" y="6670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11049</xdr:rowOff>
    </xdr:from>
    <xdr:to>
      <xdr:col>107</xdr:col>
      <xdr:colOff>50800</xdr:colOff>
      <xdr:row>40</xdr:row>
      <xdr:rowOff>12192</xdr:rowOff>
    </xdr:to>
    <xdr:cxnSp macro="">
      <xdr:nvCxnSpPr>
        <xdr:cNvPr id="493" name="直線コネクタ 492">
          <a:extLst>
            <a:ext uri="{FF2B5EF4-FFF2-40B4-BE49-F238E27FC236}">
              <a16:creationId xmlns:a16="http://schemas.microsoft.com/office/drawing/2014/main" id="{903BF251-CC95-47DD-BF62-CAFE29D1FB5B}"/>
            </a:ext>
          </a:extLst>
        </xdr:cNvPr>
        <xdr:cNvCxnSpPr/>
      </xdr:nvCxnSpPr>
      <xdr:spPr>
        <a:xfrm flipV="1">
          <a:off x="17213580" y="6716649"/>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96838</xdr:rowOff>
    </xdr:from>
    <xdr:to>
      <xdr:col>98</xdr:col>
      <xdr:colOff>38100</xdr:colOff>
      <xdr:row>40</xdr:row>
      <xdr:rowOff>26988</xdr:rowOff>
    </xdr:to>
    <xdr:sp macro="" textlink="">
      <xdr:nvSpPr>
        <xdr:cNvPr id="494" name="楕円 493">
          <a:extLst>
            <a:ext uri="{FF2B5EF4-FFF2-40B4-BE49-F238E27FC236}">
              <a16:creationId xmlns:a16="http://schemas.microsoft.com/office/drawing/2014/main" id="{B800CB08-A8F9-4D87-B53F-4EE1AD051490}"/>
            </a:ext>
          </a:extLst>
        </xdr:cNvPr>
        <xdr:cNvSpPr/>
      </xdr:nvSpPr>
      <xdr:spPr>
        <a:xfrm>
          <a:off x="16388080" y="66347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147638</xdr:rowOff>
    </xdr:from>
    <xdr:to>
      <xdr:col>102</xdr:col>
      <xdr:colOff>114300</xdr:colOff>
      <xdr:row>40</xdr:row>
      <xdr:rowOff>12192</xdr:rowOff>
    </xdr:to>
    <xdr:cxnSp macro="">
      <xdr:nvCxnSpPr>
        <xdr:cNvPr id="495" name="直線コネクタ 494">
          <a:extLst>
            <a:ext uri="{FF2B5EF4-FFF2-40B4-BE49-F238E27FC236}">
              <a16:creationId xmlns:a16="http://schemas.microsoft.com/office/drawing/2014/main" id="{5827D039-C326-4281-9584-535DAECA81AC}"/>
            </a:ext>
          </a:extLst>
        </xdr:cNvPr>
        <xdr:cNvCxnSpPr/>
      </xdr:nvCxnSpPr>
      <xdr:spPr>
        <a:xfrm>
          <a:off x="16431260" y="6685598"/>
          <a:ext cx="78232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B14B8DA-A16E-4BDC-81E8-96D1698E3ABE}"/>
            </a:ext>
          </a:extLst>
        </xdr:cNvPr>
        <xdr:cNvSpPr txBox="1"/>
      </xdr:nvSpPr>
      <xdr:spPr>
        <a:xfrm>
          <a:off x="18561127" y="634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1C63F2F6-4718-481F-AEBA-5E57FC6376CD}"/>
            </a:ext>
          </a:extLst>
        </xdr:cNvPr>
        <xdr:cNvSpPr txBox="1"/>
      </xdr:nvSpPr>
      <xdr:spPr>
        <a:xfrm>
          <a:off x="17776267" y="638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2270EF7-2606-4C3D-8852-ABCBECC349A7}"/>
            </a:ext>
          </a:extLst>
        </xdr:cNvPr>
        <xdr:cNvSpPr txBox="1"/>
      </xdr:nvSpPr>
      <xdr:spPr>
        <a:xfrm>
          <a:off x="17001567"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17797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BFC24E29-B65B-42FC-BC0F-6AA379FD708D}"/>
            </a:ext>
          </a:extLst>
        </xdr:cNvPr>
        <xdr:cNvSpPr txBox="1"/>
      </xdr:nvSpPr>
      <xdr:spPr>
        <a:xfrm>
          <a:off x="1622686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54119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E7BD64DD-57B0-433A-B01D-16E21FAE515A}"/>
            </a:ext>
          </a:extLst>
        </xdr:cNvPr>
        <xdr:cNvSpPr txBox="1"/>
      </xdr:nvSpPr>
      <xdr:spPr>
        <a:xfrm>
          <a:off x="18561127" y="675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52976</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D74CBFAB-59EB-4946-BF68-48B3709BACC9}"/>
            </a:ext>
          </a:extLst>
        </xdr:cNvPr>
        <xdr:cNvSpPr txBox="1"/>
      </xdr:nvSpPr>
      <xdr:spPr>
        <a:xfrm>
          <a:off x="17776267" y="675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54119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D2733BD-F6AF-4F17-9FF2-C23BDE746CB9}"/>
            </a:ext>
          </a:extLst>
        </xdr:cNvPr>
        <xdr:cNvSpPr txBox="1"/>
      </xdr:nvSpPr>
      <xdr:spPr>
        <a:xfrm>
          <a:off x="17001567" y="675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18115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86C5188-A9F4-4A49-8BAD-DEB152589621}"/>
            </a:ext>
          </a:extLst>
        </xdr:cNvPr>
        <xdr:cNvSpPr txBox="1"/>
      </xdr:nvSpPr>
      <xdr:spPr>
        <a:xfrm>
          <a:off x="16226867" y="672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59A44E7-C506-4E89-B11B-8810D44F632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BD2CEAC-75AE-4C52-8A45-5773E5E9F8D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9391B7C4-9241-4DEF-BA33-5471EF34DA8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837B3957-FDC3-4A81-912A-37E6BC3BEF7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DFD0CB7-A8C9-4D26-A942-DAAC8F882BC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EC769E1-CC98-4057-B5AD-CD7AFA63B77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12EC4F8-F68F-4EF2-A859-075550334A6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84813A5-3AB4-465F-8F24-BC0C2C1FC0C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C1F98E87-C7D3-4EA7-B7AF-FBBAE115AE5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B880FC7-6BB7-4761-8487-57D4FC0728D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8BD060F-2EDA-4529-8A61-A45C7653431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75DB316E-4050-467B-95F5-111951F90F6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8E981A58-AF5C-45DC-9695-55D9E0329F2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B253EEB6-FF51-4B76-858B-ECD45518455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5FA2F24-CFBD-4DBF-A84E-D08FA33E0BD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3E67DC47-1474-496C-B35F-9DAE8D072D1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641594BC-0B97-494D-B4CC-42D0DD46E1C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25314C82-59A5-41F1-9CF1-785ACD25D7D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4F551C14-CB95-4C3B-859E-C4292B4BFEF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625592E2-48C6-451F-9731-8452F4C5C03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199BD677-DB1B-43D9-999E-DA301607C5C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57A2BAD4-75B5-4697-88B4-36459714119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76CE769E-05D7-43F6-BB26-32DA815544E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7B84487-12E4-4940-976F-D3A3FB0F691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964ADF4F-AD15-4854-8CF1-910D3DD1EFA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8A23DDF3-1C66-4CE7-95F0-58761DD6C933}"/>
            </a:ext>
          </a:extLst>
        </xdr:cNvPr>
        <xdr:cNvCxnSpPr/>
      </xdr:nvCxnSpPr>
      <xdr:spPr>
        <a:xfrm flipV="1">
          <a:off x="14375764"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449A9B45-27C4-458F-AF30-422A9CDAF2EB}"/>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EFD725A5-7DF6-4C2B-82E8-B717ECE1E83C}"/>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F725C69F-4255-426C-BAEF-0680D5298F8E}"/>
            </a:ext>
          </a:extLst>
        </xdr:cNvPr>
        <xdr:cNvSpPr txBox="1"/>
      </xdr:nvSpPr>
      <xdr:spPr>
        <a:xfrm>
          <a:off x="1441450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5D9EBB63-A65D-4BA4-AB80-7CEBB8A76405}"/>
            </a:ext>
          </a:extLst>
        </xdr:cNvPr>
        <xdr:cNvCxnSpPr/>
      </xdr:nvCxnSpPr>
      <xdr:spPr>
        <a:xfrm>
          <a:off x="1428750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DC8F80F6-70CE-41CB-A97C-5D3348459BF1}"/>
            </a:ext>
          </a:extLst>
        </xdr:cNvPr>
        <xdr:cNvSpPr txBox="1"/>
      </xdr:nvSpPr>
      <xdr:spPr>
        <a:xfrm>
          <a:off x="14414500" y="1007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E389CDFF-9B00-4B22-BB02-F6B1E546E45A}"/>
            </a:ext>
          </a:extLst>
        </xdr:cNvPr>
        <xdr:cNvSpPr/>
      </xdr:nvSpPr>
      <xdr:spPr>
        <a:xfrm>
          <a:off x="14325600" y="102247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20E5A5A4-612C-40DC-9436-B91D26190EE3}"/>
            </a:ext>
          </a:extLst>
        </xdr:cNvPr>
        <xdr:cNvSpPr/>
      </xdr:nvSpPr>
      <xdr:spPr>
        <a:xfrm>
          <a:off x="135788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361C6605-FB56-4A91-9BED-AE5631063A99}"/>
            </a:ext>
          </a:extLst>
        </xdr:cNvPr>
        <xdr:cNvSpPr/>
      </xdr:nvSpPr>
      <xdr:spPr>
        <a:xfrm>
          <a:off x="128041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7B7AF853-6525-4AB6-969C-0C1B60D9401A}"/>
            </a:ext>
          </a:extLst>
        </xdr:cNvPr>
        <xdr:cNvSpPr/>
      </xdr:nvSpPr>
      <xdr:spPr>
        <a:xfrm>
          <a:off x="1202944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39" name="フローチャート: 判断 538">
          <a:extLst>
            <a:ext uri="{FF2B5EF4-FFF2-40B4-BE49-F238E27FC236}">
              <a16:creationId xmlns:a16="http://schemas.microsoft.com/office/drawing/2014/main" id="{452B5378-16DB-4D1C-BBDA-542AFF8D7D95}"/>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FA4AFA9-3A31-49C4-AD6D-5286E482FDA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920E5C6-2E1B-42B0-B266-C7397128FF2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8698902-26E2-4AEB-A4CB-2F9E50F77F3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26E690-D802-4824-A3C6-D4CE95B77B2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FDAEED1-0008-437F-A7C7-5D624905E5A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32476</xdr:rowOff>
    </xdr:from>
    <xdr:to>
      <xdr:col>85</xdr:col>
      <xdr:colOff>177800</xdr:colOff>
      <xdr:row>61</xdr:row>
      <xdr:rowOff>134076</xdr:rowOff>
    </xdr:to>
    <xdr:sp macro="" textlink="">
      <xdr:nvSpPr>
        <xdr:cNvPr id="545" name="楕円 544">
          <a:extLst>
            <a:ext uri="{FF2B5EF4-FFF2-40B4-BE49-F238E27FC236}">
              <a16:creationId xmlns:a16="http://schemas.microsoft.com/office/drawing/2014/main" id="{7A912646-B0A8-4D42-95C0-72880027B87C}"/>
            </a:ext>
          </a:extLst>
        </xdr:cNvPr>
        <xdr:cNvSpPr/>
      </xdr:nvSpPr>
      <xdr:spPr>
        <a:xfrm>
          <a:off x="14325600" y="102585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10903</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0D7582D-A3D7-4E88-8675-C3E28DE439B6}"/>
            </a:ext>
          </a:extLst>
        </xdr:cNvPr>
        <xdr:cNvSpPr txBox="1"/>
      </xdr:nvSpPr>
      <xdr:spPr>
        <a:xfrm>
          <a:off x="14414500" y="1023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7983</xdr:rowOff>
    </xdr:from>
    <xdr:to>
      <xdr:col>81</xdr:col>
      <xdr:colOff>101600</xdr:colOff>
      <xdr:row>61</xdr:row>
      <xdr:rowOff>109583</xdr:rowOff>
    </xdr:to>
    <xdr:sp macro="" textlink="">
      <xdr:nvSpPr>
        <xdr:cNvPr id="547" name="楕円 546">
          <a:extLst>
            <a:ext uri="{FF2B5EF4-FFF2-40B4-BE49-F238E27FC236}">
              <a16:creationId xmlns:a16="http://schemas.microsoft.com/office/drawing/2014/main" id="{4E33CC7C-CAF2-4625-8C62-0C4A59DE330D}"/>
            </a:ext>
          </a:extLst>
        </xdr:cNvPr>
        <xdr:cNvSpPr/>
      </xdr:nvSpPr>
      <xdr:spPr>
        <a:xfrm>
          <a:off x="13578840" y="1023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58783</xdr:rowOff>
    </xdr:from>
    <xdr:to>
      <xdr:col>85</xdr:col>
      <xdr:colOff>127000</xdr:colOff>
      <xdr:row>61</xdr:row>
      <xdr:rowOff>83276</xdr:rowOff>
    </xdr:to>
    <xdr:cxnSp macro="">
      <xdr:nvCxnSpPr>
        <xdr:cNvPr id="548" name="直線コネクタ 547">
          <a:extLst>
            <a:ext uri="{FF2B5EF4-FFF2-40B4-BE49-F238E27FC236}">
              <a16:creationId xmlns:a16="http://schemas.microsoft.com/office/drawing/2014/main" id="{71A9F428-275A-4871-BDAA-7C8A935A8904}"/>
            </a:ext>
          </a:extLst>
        </xdr:cNvPr>
        <xdr:cNvCxnSpPr/>
      </xdr:nvCxnSpPr>
      <xdr:spPr>
        <a:xfrm>
          <a:off x="13629640" y="10284823"/>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549" name="楕円 548">
          <a:extLst>
            <a:ext uri="{FF2B5EF4-FFF2-40B4-BE49-F238E27FC236}">
              <a16:creationId xmlns:a16="http://schemas.microsoft.com/office/drawing/2014/main" id="{17C70A6B-0DC5-4DC3-B8E0-5CE4B1D8B791}"/>
            </a:ext>
          </a:extLst>
        </xdr:cNvPr>
        <xdr:cNvSpPr/>
      </xdr:nvSpPr>
      <xdr:spPr>
        <a:xfrm>
          <a:off x="1280414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58783</xdr:rowOff>
    </xdr:from>
    <xdr:to>
      <xdr:col>81</xdr:col>
      <xdr:colOff>50800</xdr:colOff>
      <xdr:row>62</xdr:row>
      <xdr:rowOff>0</xdr:rowOff>
    </xdr:to>
    <xdr:cxnSp macro="">
      <xdr:nvCxnSpPr>
        <xdr:cNvPr id="550" name="直線コネクタ 549">
          <a:extLst>
            <a:ext uri="{FF2B5EF4-FFF2-40B4-BE49-F238E27FC236}">
              <a16:creationId xmlns:a16="http://schemas.microsoft.com/office/drawing/2014/main" id="{A48AE1E9-0B33-4A9D-AA81-7BA5B3C2B30F}"/>
            </a:ext>
          </a:extLst>
        </xdr:cNvPr>
        <xdr:cNvCxnSpPr/>
      </xdr:nvCxnSpPr>
      <xdr:spPr>
        <a:xfrm flipV="1">
          <a:off x="12854940" y="10284823"/>
          <a:ext cx="7747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92891</xdr:rowOff>
    </xdr:from>
    <xdr:to>
      <xdr:col>72</xdr:col>
      <xdr:colOff>38100</xdr:colOff>
      <xdr:row>62</xdr:row>
      <xdr:rowOff>23041</xdr:rowOff>
    </xdr:to>
    <xdr:sp macro="" textlink="">
      <xdr:nvSpPr>
        <xdr:cNvPr id="551" name="楕円 550">
          <a:extLst>
            <a:ext uri="{FF2B5EF4-FFF2-40B4-BE49-F238E27FC236}">
              <a16:creationId xmlns:a16="http://schemas.microsoft.com/office/drawing/2014/main" id="{7691D0EB-460D-4870-8CA5-C0C9E4B33BA1}"/>
            </a:ext>
          </a:extLst>
        </xdr:cNvPr>
        <xdr:cNvSpPr/>
      </xdr:nvSpPr>
      <xdr:spPr>
        <a:xfrm>
          <a:off x="12029440" y="103189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143691</xdr:rowOff>
    </xdr:from>
    <xdr:to>
      <xdr:col>76</xdr:col>
      <xdr:colOff>114300</xdr:colOff>
      <xdr:row>62</xdr:row>
      <xdr:rowOff>0</xdr:rowOff>
    </xdr:to>
    <xdr:cxnSp macro="">
      <xdr:nvCxnSpPr>
        <xdr:cNvPr id="552" name="直線コネクタ 551">
          <a:extLst>
            <a:ext uri="{FF2B5EF4-FFF2-40B4-BE49-F238E27FC236}">
              <a16:creationId xmlns:a16="http://schemas.microsoft.com/office/drawing/2014/main" id="{FF40B73F-8DDC-4C1F-93F0-09CDAB9CD4D5}"/>
            </a:ext>
          </a:extLst>
        </xdr:cNvPr>
        <xdr:cNvCxnSpPr/>
      </xdr:nvCxnSpPr>
      <xdr:spPr>
        <a:xfrm>
          <a:off x="12072620" y="10369731"/>
          <a:ext cx="78232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92891</xdr:rowOff>
    </xdr:from>
    <xdr:to>
      <xdr:col>67</xdr:col>
      <xdr:colOff>101600</xdr:colOff>
      <xdr:row>62</xdr:row>
      <xdr:rowOff>23041</xdr:rowOff>
    </xdr:to>
    <xdr:sp macro="" textlink="">
      <xdr:nvSpPr>
        <xdr:cNvPr id="553" name="楕円 552">
          <a:extLst>
            <a:ext uri="{FF2B5EF4-FFF2-40B4-BE49-F238E27FC236}">
              <a16:creationId xmlns:a16="http://schemas.microsoft.com/office/drawing/2014/main" id="{D12E934F-E644-4E72-8DF5-B881273E7190}"/>
            </a:ext>
          </a:extLst>
        </xdr:cNvPr>
        <xdr:cNvSpPr/>
      </xdr:nvSpPr>
      <xdr:spPr>
        <a:xfrm>
          <a:off x="11231880" y="10318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143691</xdr:rowOff>
    </xdr:from>
    <xdr:to>
      <xdr:col>71</xdr:col>
      <xdr:colOff>177800</xdr:colOff>
      <xdr:row>61</xdr:row>
      <xdr:rowOff>143691</xdr:rowOff>
    </xdr:to>
    <xdr:cxnSp macro="">
      <xdr:nvCxnSpPr>
        <xdr:cNvPr id="554" name="直線コネクタ 553">
          <a:extLst>
            <a:ext uri="{FF2B5EF4-FFF2-40B4-BE49-F238E27FC236}">
              <a16:creationId xmlns:a16="http://schemas.microsoft.com/office/drawing/2014/main" id="{4B09C09D-65C7-4E20-8D49-6A65DE2927EA}"/>
            </a:ext>
          </a:extLst>
        </xdr:cNvPr>
        <xdr:cNvCxnSpPr/>
      </xdr:nvCxnSpPr>
      <xdr:spPr>
        <a:xfrm>
          <a:off x="11282680" y="1036973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CC17B5C5-16AD-43D7-B6F3-AB4B973DF6E5}"/>
            </a:ext>
          </a:extLst>
        </xdr:cNvPr>
        <xdr:cNvSpPr txBox="1"/>
      </xdr:nvSpPr>
      <xdr:spPr>
        <a:xfrm>
          <a:off x="1343724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99A3A856-C196-44F2-BBF4-E2C600E51729}"/>
            </a:ext>
          </a:extLst>
        </xdr:cNvPr>
        <xdr:cNvSpPr txBox="1"/>
      </xdr:nvSpPr>
      <xdr:spPr>
        <a:xfrm>
          <a:off x="126752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748A6464-8406-46B8-9390-E5AAF04785B0}"/>
            </a:ext>
          </a:extLst>
        </xdr:cNvPr>
        <xdr:cNvSpPr txBox="1"/>
      </xdr:nvSpPr>
      <xdr:spPr>
        <a:xfrm>
          <a:off x="119005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58" name="n_4aveValue【学校施設】&#10;有形固定資産減価償却率">
          <a:extLst>
            <a:ext uri="{FF2B5EF4-FFF2-40B4-BE49-F238E27FC236}">
              <a16:creationId xmlns:a16="http://schemas.microsoft.com/office/drawing/2014/main" id="{74917C5B-B50C-45A3-99F5-9B988F99A0DF}"/>
            </a:ext>
          </a:extLst>
        </xdr:cNvPr>
        <xdr:cNvSpPr txBox="1"/>
      </xdr:nvSpPr>
      <xdr:spPr>
        <a:xfrm>
          <a:off x="1110298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100710</xdr:rowOff>
    </xdr:from>
    <xdr:ext cx="405111" cy="259045"/>
    <xdr:sp macro="" textlink="">
      <xdr:nvSpPr>
        <xdr:cNvPr id="559" name="n_1mainValue【学校施設】&#10;有形固定資産減価償却率">
          <a:extLst>
            <a:ext uri="{FF2B5EF4-FFF2-40B4-BE49-F238E27FC236}">
              <a16:creationId xmlns:a16="http://schemas.microsoft.com/office/drawing/2014/main" id="{0492BED1-E89E-46FC-B010-7DE0CFFB7E2D}"/>
            </a:ext>
          </a:extLst>
        </xdr:cNvPr>
        <xdr:cNvSpPr txBox="1"/>
      </xdr:nvSpPr>
      <xdr:spPr>
        <a:xfrm>
          <a:off x="13437244" y="10326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560" name="n_2mainValue【学校施設】&#10;有形固定資産減価償却率">
          <a:extLst>
            <a:ext uri="{FF2B5EF4-FFF2-40B4-BE49-F238E27FC236}">
              <a16:creationId xmlns:a16="http://schemas.microsoft.com/office/drawing/2014/main" id="{51E3B059-1042-48C3-84D8-9228552A441D}"/>
            </a:ext>
          </a:extLst>
        </xdr:cNvPr>
        <xdr:cNvSpPr txBox="1"/>
      </xdr:nvSpPr>
      <xdr:spPr>
        <a:xfrm>
          <a:off x="126752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14168</xdr:rowOff>
    </xdr:from>
    <xdr:ext cx="405111" cy="259045"/>
    <xdr:sp macro="" textlink="">
      <xdr:nvSpPr>
        <xdr:cNvPr id="561" name="n_3mainValue【学校施設】&#10;有形固定資産減価償却率">
          <a:extLst>
            <a:ext uri="{FF2B5EF4-FFF2-40B4-BE49-F238E27FC236}">
              <a16:creationId xmlns:a16="http://schemas.microsoft.com/office/drawing/2014/main" id="{EF9BF8D0-F84C-40D8-9A8F-85CCF06DE391}"/>
            </a:ext>
          </a:extLst>
        </xdr:cNvPr>
        <xdr:cNvSpPr txBox="1"/>
      </xdr:nvSpPr>
      <xdr:spPr>
        <a:xfrm>
          <a:off x="11900544" y="1040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14168</xdr:rowOff>
    </xdr:from>
    <xdr:ext cx="405111" cy="259045"/>
    <xdr:sp macro="" textlink="">
      <xdr:nvSpPr>
        <xdr:cNvPr id="562" name="n_4mainValue【学校施設】&#10;有形固定資産減価償却率">
          <a:extLst>
            <a:ext uri="{FF2B5EF4-FFF2-40B4-BE49-F238E27FC236}">
              <a16:creationId xmlns:a16="http://schemas.microsoft.com/office/drawing/2014/main" id="{80DC6E3C-C813-40AE-A33E-F838B4F16DCE}"/>
            </a:ext>
          </a:extLst>
        </xdr:cNvPr>
        <xdr:cNvSpPr txBox="1"/>
      </xdr:nvSpPr>
      <xdr:spPr>
        <a:xfrm>
          <a:off x="11102984" y="1040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7DD5EB7-C1C7-4B8E-AEB0-2AB917F3ED7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DBC5D9C-F32A-4DED-82AB-E4AC47E6C8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1E9CEB0-6119-42AC-972D-458F2613268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11BFD76-5F08-4E7B-B30B-AA8208A9E06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1169F107-63BE-4CA0-A3A2-269B143940E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F83592D-313D-47E7-8E66-720F398CBF3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EC32DE1-6A98-4F49-AA2A-A20DB761725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9D10AED4-0134-47BA-BB4E-37E8CC3863B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FEE38C49-78B8-47BD-88A5-4B277D12AFA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1F9433F-6DAF-486B-91F0-4D558A1CEF6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2545E5F-74D7-45B3-A89F-643304AD0EF9}"/>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3691CC2F-2C48-4E4D-8872-006C29345D37}"/>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EC70F7C9-52DA-4255-B7A3-5D3FC04A89A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C3C9125F-C116-4295-8C39-F26065EDAADD}"/>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9F501328-CA21-4244-A9E8-E660896E28E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7EA79D94-E705-4AB5-A1D7-D7429BA449A9}"/>
            </a:ext>
          </a:extLst>
        </xdr:cNvPr>
        <xdr:cNvSpPr txBox="1"/>
      </xdr:nvSpPr>
      <xdr:spPr>
        <a:xfrm>
          <a:off x="15630721" y="9363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46E230C8-5101-4D05-889A-E50C1394E41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2B0DBE3F-B4D2-4A1A-B010-24841251068F}"/>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AAE5CDD2-CF3D-46F5-82D0-38D33711B58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57A416EC-0354-437C-B4AC-2A512B877D20}"/>
            </a:ext>
          </a:extLst>
        </xdr:cNvPr>
        <xdr:cNvCxnSpPr/>
      </xdr:nvCxnSpPr>
      <xdr:spPr>
        <a:xfrm flipV="1">
          <a:off x="19509104" y="9365761"/>
          <a:ext cx="0" cy="1179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CEF8BE8-7DDF-4A74-BE87-3B6BD349F931}"/>
            </a:ext>
          </a:extLst>
        </xdr:cNvPr>
        <xdr:cNvSpPr txBox="1"/>
      </xdr:nvSpPr>
      <xdr:spPr>
        <a:xfrm>
          <a:off x="19547840" y="10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2F78E181-766C-456C-BB29-3B247F7B831A}"/>
            </a:ext>
          </a:extLst>
        </xdr:cNvPr>
        <xdr:cNvCxnSpPr/>
      </xdr:nvCxnSpPr>
      <xdr:spPr>
        <a:xfrm>
          <a:off x="19443700" y="10545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B82504E9-8ACB-469A-98E5-66ED3658E456}"/>
            </a:ext>
          </a:extLst>
        </xdr:cNvPr>
        <xdr:cNvSpPr txBox="1"/>
      </xdr:nvSpPr>
      <xdr:spPr>
        <a:xfrm>
          <a:off x="19547840" y="9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F9C208D0-3F52-4D93-BE60-BBAB2BAFB7AB}"/>
            </a:ext>
          </a:extLst>
        </xdr:cNvPr>
        <xdr:cNvCxnSpPr/>
      </xdr:nvCxnSpPr>
      <xdr:spPr>
        <a:xfrm>
          <a:off x="19443700" y="9365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2105CB4E-8095-4023-9AB6-0B31CEEBC4DB}"/>
            </a:ext>
          </a:extLst>
        </xdr:cNvPr>
        <xdr:cNvSpPr txBox="1"/>
      </xdr:nvSpPr>
      <xdr:spPr>
        <a:xfrm>
          <a:off x="19547840" y="10157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B18D8460-DACC-486E-9286-ED01F1D6604B}"/>
            </a:ext>
          </a:extLst>
        </xdr:cNvPr>
        <xdr:cNvSpPr/>
      </xdr:nvSpPr>
      <xdr:spPr>
        <a:xfrm>
          <a:off x="19458940" y="10302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8E0C9F83-3FFC-4679-8434-E34F17549062}"/>
            </a:ext>
          </a:extLst>
        </xdr:cNvPr>
        <xdr:cNvSpPr/>
      </xdr:nvSpPr>
      <xdr:spPr>
        <a:xfrm>
          <a:off x="18735040" y="10306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3375E0F1-97E7-4CEE-80F0-F728C013119A}"/>
            </a:ext>
          </a:extLst>
        </xdr:cNvPr>
        <xdr:cNvSpPr/>
      </xdr:nvSpPr>
      <xdr:spPr>
        <a:xfrm>
          <a:off x="17937480" y="10340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25D4C4DB-24E5-404B-85A6-F7598B7B237E}"/>
            </a:ext>
          </a:extLst>
        </xdr:cNvPr>
        <xdr:cNvSpPr/>
      </xdr:nvSpPr>
      <xdr:spPr>
        <a:xfrm>
          <a:off x="17162780" y="10348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113964</xdr:rowOff>
    </xdr:from>
    <xdr:to>
      <xdr:col>98</xdr:col>
      <xdr:colOff>38100</xdr:colOff>
      <xdr:row>62</xdr:row>
      <xdr:rowOff>44114</xdr:rowOff>
    </xdr:to>
    <xdr:sp macro="" textlink="">
      <xdr:nvSpPr>
        <xdr:cNvPr id="592" name="フローチャート: 判断 591">
          <a:extLst>
            <a:ext uri="{FF2B5EF4-FFF2-40B4-BE49-F238E27FC236}">
              <a16:creationId xmlns:a16="http://schemas.microsoft.com/office/drawing/2014/main" id="{0668B224-02C2-4D8C-9F5D-2C437BFFC527}"/>
            </a:ext>
          </a:extLst>
        </xdr:cNvPr>
        <xdr:cNvSpPr/>
      </xdr:nvSpPr>
      <xdr:spPr>
        <a:xfrm>
          <a:off x="16388080" y="10340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E19ACC3D-158A-482A-985E-AF122D66DBC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125927F-19BE-4271-A38E-801468C8BB6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86652C3-9840-46BB-82C0-50D69C51D89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962E9F8-FC70-4567-8C45-38C9BEFD8A4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1D86EB1-1498-4FF1-9B5B-B2E4B888A61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140824</xdr:rowOff>
    </xdr:from>
    <xdr:to>
      <xdr:col>116</xdr:col>
      <xdr:colOff>114300</xdr:colOff>
      <xdr:row>62</xdr:row>
      <xdr:rowOff>70974</xdr:rowOff>
    </xdr:to>
    <xdr:sp macro="" textlink="">
      <xdr:nvSpPr>
        <xdr:cNvPr id="598" name="楕円 597">
          <a:extLst>
            <a:ext uri="{FF2B5EF4-FFF2-40B4-BE49-F238E27FC236}">
              <a16:creationId xmlns:a16="http://schemas.microsoft.com/office/drawing/2014/main" id="{C00078FB-4383-46E8-8BCF-EE4AD58077C8}"/>
            </a:ext>
          </a:extLst>
        </xdr:cNvPr>
        <xdr:cNvSpPr/>
      </xdr:nvSpPr>
      <xdr:spPr>
        <a:xfrm>
          <a:off x="19458940" y="10366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119251</xdr:rowOff>
    </xdr:from>
    <xdr:ext cx="469744" cy="259045"/>
    <xdr:sp macro="" textlink="">
      <xdr:nvSpPr>
        <xdr:cNvPr id="599" name="【学校施設】&#10;一人当たり面積該当値テキスト">
          <a:extLst>
            <a:ext uri="{FF2B5EF4-FFF2-40B4-BE49-F238E27FC236}">
              <a16:creationId xmlns:a16="http://schemas.microsoft.com/office/drawing/2014/main" id="{2AC896A6-A543-4344-B580-0DC453F8AA1E}"/>
            </a:ext>
          </a:extLst>
        </xdr:cNvPr>
        <xdr:cNvSpPr txBox="1"/>
      </xdr:nvSpPr>
      <xdr:spPr>
        <a:xfrm>
          <a:off x="19547840" y="103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146368</xdr:rowOff>
    </xdr:from>
    <xdr:to>
      <xdr:col>112</xdr:col>
      <xdr:colOff>38100</xdr:colOff>
      <xdr:row>62</xdr:row>
      <xdr:rowOff>76518</xdr:rowOff>
    </xdr:to>
    <xdr:sp macro="" textlink="">
      <xdr:nvSpPr>
        <xdr:cNvPr id="600" name="楕円 599">
          <a:extLst>
            <a:ext uri="{FF2B5EF4-FFF2-40B4-BE49-F238E27FC236}">
              <a16:creationId xmlns:a16="http://schemas.microsoft.com/office/drawing/2014/main" id="{5DD429C6-9E5A-481F-917B-3113F1979C64}"/>
            </a:ext>
          </a:extLst>
        </xdr:cNvPr>
        <xdr:cNvSpPr/>
      </xdr:nvSpPr>
      <xdr:spPr>
        <a:xfrm>
          <a:off x="18735040" y="10372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20174</xdr:rowOff>
    </xdr:from>
    <xdr:to>
      <xdr:col>116</xdr:col>
      <xdr:colOff>63500</xdr:colOff>
      <xdr:row>62</xdr:row>
      <xdr:rowOff>25718</xdr:rowOff>
    </xdr:to>
    <xdr:cxnSp macro="">
      <xdr:nvCxnSpPr>
        <xdr:cNvPr id="601" name="直線コネクタ 600">
          <a:extLst>
            <a:ext uri="{FF2B5EF4-FFF2-40B4-BE49-F238E27FC236}">
              <a16:creationId xmlns:a16="http://schemas.microsoft.com/office/drawing/2014/main" id="{21FAAE5D-639E-4177-BB88-D1F596521312}"/>
            </a:ext>
          </a:extLst>
        </xdr:cNvPr>
        <xdr:cNvCxnSpPr/>
      </xdr:nvCxnSpPr>
      <xdr:spPr>
        <a:xfrm flipV="1">
          <a:off x="18778220" y="10413854"/>
          <a:ext cx="73152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145053</xdr:rowOff>
    </xdr:from>
    <xdr:to>
      <xdr:col>107</xdr:col>
      <xdr:colOff>101600</xdr:colOff>
      <xdr:row>62</xdr:row>
      <xdr:rowOff>75203</xdr:rowOff>
    </xdr:to>
    <xdr:sp macro="" textlink="">
      <xdr:nvSpPr>
        <xdr:cNvPr id="602" name="楕円 601">
          <a:extLst>
            <a:ext uri="{FF2B5EF4-FFF2-40B4-BE49-F238E27FC236}">
              <a16:creationId xmlns:a16="http://schemas.microsoft.com/office/drawing/2014/main" id="{EC6E8CE7-52F4-4574-988E-1DD81A31A77D}"/>
            </a:ext>
          </a:extLst>
        </xdr:cNvPr>
        <xdr:cNvSpPr/>
      </xdr:nvSpPr>
      <xdr:spPr>
        <a:xfrm>
          <a:off x="17937480" y="10371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24403</xdr:rowOff>
    </xdr:from>
    <xdr:to>
      <xdr:col>111</xdr:col>
      <xdr:colOff>177800</xdr:colOff>
      <xdr:row>62</xdr:row>
      <xdr:rowOff>25718</xdr:rowOff>
    </xdr:to>
    <xdr:cxnSp macro="">
      <xdr:nvCxnSpPr>
        <xdr:cNvPr id="603" name="直線コネクタ 602">
          <a:extLst>
            <a:ext uri="{FF2B5EF4-FFF2-40B4-BE49-F238E27FC236}">
              <a16:creationId xmlns:a16="http://schemas.microsoft.com/office/drawing/2014/main" id="{F0F4E0E8-7A31-490D-9AB9-4AC0E9D529F3}"/>
            </a:ext>
          </a:extLst>
        </xdr:cNvPr>
        <xdr:cNvCxnSpPr/>
      </xdr:nvCxnSpPr>
      <xdr:spPr>
        <a:xfrm>
          <a:off x="17988280" y="10418083"/>
          <a:ext cx="78994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146482</xdr:rowOff>
    </xdr:from>
    <xdr:to>
      <xdr:col>102</xdr:col>
      <xdr:colOff>165100</xdr:colOff>
      <xdr:row>62</xdr:row>
      <xdr:rowOff>76632</xdr:rowOff>
    </xdr:to>
    <xdr:sp macro="" textlink="">
      <xdr:nvSpPr>
        <xdr:cNvPr id="604" name="楕円 603">
          <a:extLst>
            <a:ext uri="{FF2B5EF4-FFF2-40B4-BE49-F238E27FC236}">
              <a16:creationId xmlns:a16="http://schemas.microsoft.com/office/drawing/2014/main" id="{AFA1B2C0-1D5F-4865-A795-C8A219BC8F6D}"/>
            </a:ext>
          </a:extLst>
        </xdr:cNvPr>
        <xdr:cNvSpPr/>
      </xdr:nvSpPr>
      <xdr:spPr>
        <a:xfrm>
          <a:off x="17162780" y="10372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24403</xdr:rowOff>
    </xdr:from>
    <xdr:to>
      <xdr:col>107</xdr:col>
      <xdr:colOff>50800</xdr:colOff>
      <xdr:row>62</xdr:row>
      <xdr:rowOff>25832</xdr:rowOff>
    </xdr:to>
    <xdr:cxnSp macro="">
      <xdr:nvCxnSpPr>
        <xdr:cNvPr id="605" name="直線コネクタ 604">
          <a:extLst>
            <a:ext uri="{FF2B5EF4-FFF2-40B4-BE49-F238E27FC236}">
              <a16:creationId xmlns:a16="http://schemas.microsoft.com/office/drawing/2014/main" id="{C6F18C4B-AF90-4108-9905-AC22124E20FD}"/>
            </a:ext>
          </a:extLst>
        </xdr:cNvPr>
        <xdr:cNvCxnSpPr/>
      </xdr:nvCxnSpPr>
      <xdr:spPr>
        <a:xfrm flipV="1">
          <a:off x="17213580" y="10418083"/>
          <a:ext cx="7747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149054</xdr:rowOff>
    </xdr:from>
    <xdr:to>
      <xdr:col>98</xdr:col>
      <xdr:colOff>38100</xdr:colOff>
      <xdr:row>62</xdr:row>
      <xdr:rowOff>79204</xdr:rowOff>
    </xdr:to>
    <xdr:sp macro="" textlink="">
      <xdr:nvSpPr>
        <xdr:cNvPr id="606" name="楕円 605">
          <a:extLst>
            <a:ext uri="{FF2B5EF4-FFF2-40B4-BE49-F238E27FC236}">
              <a16:creationId xmlns:a16="http://schemas.microsoft.com/office/drawing/2014/main" id="{38474B49-EEFB-497B-BBF4-B241D9446C4E}"/>
            </a:ext>
          </a:extLst>
        </xdr:cNvPr>
        <xdr:cNvSpPr/>
      </xdr:nvSpPr>
      <xdr:spPr>
        <a:xfrm>
          <a:off x="16388080" y="10375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25832</xdr:rowOff>
    </xdr:from>
    <xdr:to>
      <xdr:col>102</xdr:col>
      <xdr:colOff>114300</xdr:colOff>
      <xdr:row>62</xdr:row>
      <xdr:rowOff>28404</xdr:rowOff>
    </xdr:to>
    <xdr:cxnSp macro="">
      <xdr:nvCxnSpPr>
        <xdr:cNvPr id="607" name="直線コネクタ 606">
          <a:extLst>
            <a:ext uri="{FF2B5EF4-FFF2-40B4-BE49-F238E27FC236}">
              <a16:creationId xmlns:a16="http://schemas.microsoft.com/office/drawing/2014/main" id="{232B0B4D-C1F8-473C-9171-2122184C12A7}"/>
            </a:ext>
          </a:extLst>
        </xdr:cNvPr>
        <xdr:cNvCxnSpPr/>
      </xdr:nvCxnSpPr>
      <xdr:spPr>
        <a:xfrm flipV="1">
          <a:off x="16431260" y="10419512"/>
          <a:ext cx="78232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0A02413B-9214-466A-8209-3CBB4CD1DD10}"/>
            </a:ext>
          </a:extLst>
        </xdr:cNvPr>
        <xdr:cNvSpPr txBox="1"/>
      </xdr:nvSpPr>
      <xdr:spPr>
        <a:xfrm>
          <a:off x="18561127" y="1008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B88938D8-2309-4149-A42E-5A0874AA96A7}"/>
            </a:ext>
          </a:extLst>
        </xdr:cNvPr>
        <xdr:cNvSpPr txBox="1"/>
      </xdr:nvSpPr>
      <xdr:spPr>
        <a:xfrm>
          <a:off x="17776267" y="1011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D0D07B62-ECF7-41A5-96C7-A629B68033C7}"/>
            </a:ext>
          </a:extLst>
        </xdr:cNvPr>
        <xdr:cNvSpPr txBox="1"/>
      </xdr:nvSpPr>
      <xdr:spPr>
        <a:xfrm>
          <a:off x="17001567" y="101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60641</xdr:rowOff>
    </xdr:from>
    <xdr:ext cx="469744" cy="259045"/>
    <xdr:sp macro="" textlink="">
      <xdr:nvSpPr>
        <xdr:cNvPr id="611" name="n_4aveValue【学校施設】&#10;一人当たり面積">
          <a:extLst>
            <a:ext uri="{FF2B5EF4-FFF2-40B4-BE49-F238E27FC236}">
              <a16:creationId xmlns:a16="http://schemas.microsoft.com/office/drawing/2014/main" id="{29B043B1-6E33-4A5B-8DC7-AE569451340A}"/>
            </a:ext>
          </a:extLst>
        </xdr:cNvPr>
        <xdr:cNvSpPr txBox="1"/>
      </xdr:nvSpPr>
      <xdr:spPr>
        <a:xfrm>
          <a:off x="16226867" y="101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67645</xdr:rowOff>
    </xdr:from>
    <xdr:ext cx="469744" cy="259045"/>
    <xdr:sp macro="" textlink="">
      <xdr:nvSpPr>
        <xdr:cNvPr id="612" name="n_1mainValue【学校施設】&#10;一人当たり面積">
          <a:extLst>
            <a:ext uri="{FF2B5EF4-FFF2-40B4-BE49-F238E27FC236}">
              <a16:creationId xmlns:a16="http://schemas.microsoft.com/office/drawing/2014/main" id="{E6894FDB-9043-4D1C-B601-566F01DD535A}"/>
            </a:ext>
          </a:extLst>
        </xdr:cNvPr>
        <xdr:cNvSpPr txBox="1"/>
      </xdr:nvSpPr>
      <xdr:spPr>
        <a:xfrm>
          <a:off x="18561127" y="1046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66330</xdr:rowOff>
    </xdr:from>
    <xdr:ext cx="469744" cy="259045"/>
    <xdr:sp macro="" textlink="">
      <xdr:nvSpPr>
        <xdr:cNvPr id="613" name="n_2mainValue【学校施設】&#10;一人当たり面積">
          <a:extLst>
            <a:ext uri="{FF2B5EF4-FFF2-40B4-BE49-F238E27FC236}">
              <a16:creationId xmlns:a16="http://schemas.microsoft.com/office/drawing/2014/main" id="{72D4F5A9-6819-4EFF-AD92-0290971D26B9}"/>
            </a:ext>
          </a:extLst>
        </xdr:cNvPr>
        <xdr:cNvSpPr txBox="1"/>
      </xdr:nvSpPr>
      <xdr:spPr>
        <a:xfrm>
          <a:off x="17776267" y="10460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67759</xdr:rowOff>
    </xdr:from>
    <xdr:ext cx="469744" cy="259045"/>
    <xdr:sp macro="" textlink="">
      <xdr:nvSpPr>
        <xdr:cNvPr id="614" name="n_3mainValue【学校施設】&#10;一人当たり面積">
          <a:extLst>
            <a:ext uri="{FF2B5EF4-FFF2-40B4-BE49-F238E27FC236}">
              <a16:creationId xmlns:a16="http://schemas.microsoft.com/office/drawing/2014/main" id="{053543CE-1DF6-4057-A97A-FD9D993E8466}"/>
            </a:ext>
          </a:extLst>
        </xdr:cNvPr>
        <xdr:cNvSpPr txBox="1"/>
      </xdr:nvSpPr>
      <xdr:spPr>
        <a:xfrm>
          <a:off x="17001567" y="1046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70331</xdr:rowOff>
    </xdr:from>
    <xdr:ext cx="469744" cy="259045"/>
    <xdr:sp macro="" textlink="">
      <xdr:nvSpPr>
        <xdr:cNvPr id="615" name="n_4mainValue【学校施設】&#10;一人当たり面積">
          <a:extLst>
            <a:ext uri="{FF2B5EF4-FFF2-40B4-BE49-F238E27FC236}">
              <a16:creationId xmlns:a16="http://schemas.microsoft.com/office/drawing/2014/main" id="{58BEC387-C41A-4A0D-9B2F-4AF422B22AD4}"/>
            </a:ext>
          </a:extLst>
        </xdr:cNvPr>
        <xdr:cNvSpPr txBox="1"/>
      </xdr:nvSpPr>
      <xdr:spPr>
        <a:xfrm>
          <a:off x="16226867" y="1046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D4C181DE-6D46-4482-B017-E05246C2933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9355FD05-F0D6-4A81-AC9C-8C3A75B0CC4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46F5501A-01F4-4CCE-84E2-02484E7401F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8321454E-8391-4DFC-B3C2-BDEF61C5917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42164C12-AA1A-4F75-8AB9-A515A2FB968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4D2A2953-6405-4D69-95E3-FEDE9F83A4E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D9ED476D-B290-4595-9317-D65587B7D58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B5E7188F-1841-4840-BF62-2226522785DE}"/>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D13BE9AF-B7DC-4689-9F98-DF50C9577F0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132AADA0-0747-44D3-846E-23D059B6E2D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5CF3E9F3-6F9C-4908-BBFF-2884772E2C6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911C238D-3E04-4C81-9E0B-E7E85E0777E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B6FCEE34-6326-4733-85C0-0098048B1E7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7084FBF9-111B-45A8-BAFC-37ACE28FF52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7D8B4E77-D707-404B-B8E1-AFE2B133372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46A9912-DB02-402B-9583-BB284CA5A54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EA7DE7-BD07-4B30-95D3-6BD2204A2F8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A73C4528-5CD2-4500-BAAD-7A53D2F67D4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D7E22848-B248-4EE3-B028-09C2B73E3A0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DADD3F32-9983-4CA9-9091-9D6BAF89100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9F9A6009-C09D-4E26-83FA-23177963D21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5C53CF99-7780-41E1-97D6-090B43C1CD8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68DE277E-0081-4660-A3A7-29E2F16824E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EFB0CFA2-82C5-4D73-B87F-DCBE4FEE90E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88E84A74-C16F-4005-B700-A828CC5FE60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8D350A06-CA4A-4E87-AC37-A03EF7054B6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8DA2DAA1-19A3-444D-8075-9F323B6C1F2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1655EEA0-76A9-4C67-BCB5-5003C612CBD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6762D8EA-0741-40C6-B9C6-050FA45CC4D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60E7656C-CDE6-40F2-9EF8-35302F797FD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A26748C0-A199-40CA-A7E1-0D60AADD993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406FEBE1-4C38-4F6D-865A-26A5C50BDAC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40DBD2E2-2695-4C07-B447-1BDA11DE4925}"/>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25DB4A65-6660-4130-8DD7-F1EEB81EF72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E47653DC-84DC-43BF-B3A4-34EB21AFFDB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98E4A93C-C7E2-4446-9AF7-204A96882DC3}"/>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00A26D15-E93B-428A-B952-EFA77382E22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8D28828D-5B45-4F61-9BEC-9F3DB1F9A8E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90BB0AAF-624F-4127-8E64-4E044F00A6AB}"/>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59BA2D8B-E364-4F70-ACAD-98A0CDCFB6B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59EDA482-E8B7-497A-B108-16C3FB2530DF}"/>
            </a:ext>
          </a:extLst>
        </xdr:cNvPr>
        <xdr:cNvCxnSpPr/>
      </xdr:nvCxnSpPr>
      <xdr:spPr>
        <a:xfrm flipV="1">
          <a:off x="14375764" y="169811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46DA5D9E-A4C2-4202-B104-D9A1B62D2A07}"/>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785456B9-2ED5-449D-A7F9-EB9A6307D37A}"/>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F3F0AAB1-05DA-48DE-B6F8-7DEA77685895}"/>
            </a:ext>
          </a:extLst>
        </xdr:cNvPr>
        <xdr:cNvSpPr txBox="1"/>
      </xdr:nvSpPr>
      <xdr:spPr>
        <a:xfrm>
          <a:off x="14414500" y="1676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472CCE64-F731-4858-9383-3F479B9B0F70}"/>
            </a:ext>
          </a:extLst>
        </xdr:cNvPr>
        <xdr:cNvCxnSpPr/>
      </xdr:nvCxnSpPr>
      <xdr:spPr>
        <a:xfrm>
          <a:off x="142875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61" name="【公民館】&#10;有形固定資産減価償却率平均値テキスト">
          <a:extLst>
            <a:ext uri="{FF2B5EF4-FFF2-40B4-BE49-F238E27FC236}">
              <a16:creationId xmlns:a16="http://schemas.microsoft.com/office/drawing/2014/main" id="{88EE4E93-C6D4-4265-AB2C-AACD1D5AE4DB}"/>
            </a:ext>
          </a:extLst>
        </xdr:cNvPr>
        <xdr:cNvSpPr txBox="1"/>
      </xdr:nvSpPr>
      <xdr:spPr>
        <a:xfrm>
          <a:off x="14414500" y="175469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7D3B8349-1E2B-4BD9-82D9-EB97BCADFE0F}"/>
            </a:ext>
          </a:extLst>
        </xdr:cNvPr>
        <xdr:cNvSpPr/>
      </xdr:nvSpPr>
      <xdr:spPr>
        <a:xfrm>
          <a:off x="14325600" y="175685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A762125E-4A5E-4044-B6D2-9E3375BB0E80}"/>
            </a:ext>
          </a:extLst>
        </xdr:cNvPr>
        <xdr:cNvSpPr/>
      </xdr:nvSpPr>
      <xdr:spPr>
        <a:xfrm>
          <a:off x="1357884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EB4FD257-C397-4854-9723-FDC3042B6415}"/>
            </a:ext>
          </a:extLst>
        </xdr:cNvPr>
        <xdr:cNvSpPr/>
      </xdr:nvSpPr>
      <xdr:spPr>
        <a:xfrm>
          <a:off x="1280414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85D58E33-CD3F-40C7-8509-83D72BB101A2}"/>
            </a:ext>
          </a:extLst>
        </xdr:cNvPr>
        <xdr:cNvSpPr/>
      </xdr:nvSpPr>
      <xdr:spPr>
        <a:xfrm>
          <a:off x="12029440" y="17595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666" name="フローチャート: 判断 665">
          <a:extLst>
            <a:ext uri="{FF2B5EF4-FFF2-40B4-BE49-F238E27FC236}">
              <a16:creationId xmlns:a16="http://schemas.microsoft.com/office/drawing/2014/main" id="{07D69BA9-9AC2-47E5-A9E0-B9B88294EC1E}"/>
            </a:ext>
          </a:extLst>
        </xdr:cNvPr>
        <xdr:cNvSpPr/>
      </xdr:nvSpPr>
      <xdr:spPr>
        <a:xfrm>
          <a:off x="1123188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DFA8377C-0A26-411C-8E75-2C1D89A3300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D52098A0-8284-4430-8CE8-3C4B7F000FF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C44BF625-B330-42B7-BF45-27CE1C5B2DF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F4CBC946-D32E-4CED-B56A-390413900E5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58BC7676-BF0B-4DD4-A83C-124C7ECFF15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113030</xdr:rowOff>
    </xdr:from>
    <xdr:to>
      <xdr:col>85</xdr:col>
      <xdr:colOff>177800</xdr:colOff>
      <xdr:row>104</xdr:row>
      <xdr:rowOff>43180</xdr:rowOff>
    </xdr:to>
    <xdr:sp macro="" textlink="">
      <xdr:nvSpPr>
        <xdr:cNvPr id="672" name="楕円 671">
          <a:extLst>
            <a:ext uri="{FF2B5EF4-FFF2-40B4-BE49-F238E27FC236}">
              <a16:creationId xmlns:a16="http://schemas.microsoft.com/office/drawing/2014/main" id="{A44FAB7F-415D-44E1-99E9-52985F57FEF8}"/>
            </a:ext>
          </a:extLst>
        </xdr:cNvPr>
        <xdr:cNvSpPr/>
      </xdr:nvSpPr>
      <xdr:spPr>
        <a:xfrm>
          <a:off x="14325600" y="173799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135907</xdr:rowOff>
    </xdr:from>
    <xdr:ext cx="405111" cy="259045"/>
    <xdr:sp macro="" textlink="">
      <xdr:nvSpPr>
        <xdr:cNvPr id="673" name="【公民館】&#10;有形固定資産減価償却率該当値テキスト">
          <a:extLst>
            <a:ext uri="{FF2B5EF4-FFF2-40B4-BE49-F238E27FC236}">
              <a16:creationId xmlns:a16="http://schemas.microsoft.com/office/drawing/2014/main" id="{0BBFA948-02B9-4F70-B683-1925FD6E19FC}"/>
            </a:ext>
          </a:extLst>
        </xdr:cNvPr>
        <xdr:cNvSpPr txBox="1"/>
      </xdr:nvSpPr>
      <xdr:spPr>
        <a:xfrm>
          <a:off x="14414500" y="1723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65405</xdr:rowOff>
    </xdr:from>
    <xdr:to>
      <xdr:col>81</xdr:col>
      <xdr:colOff>101600</xdr:colOff>
      <xdr:row>103</xdr:row>
      <xdr:rowOff>167005</xdr:rowOff>
    </xdr:to>
    <xdr:sp macro="" textlink="">
      <xdr:nvSpPr>
        <xdr:cNvPr id="674" name="楕円 673">
          <a:extLst>
            <a:ext uri="{FF2B5EF4-FFF2-40B4-BE49-F238E27FC236}">
              <a16:creationId xmlns:a16="http://schemas.microsoft.com/office/drawing/2014/main" id="{CB88B0E1-A39D-4471-99E3-A48DD817C453}"/>
            </a:ext>
          </a:extLst>
        </xdr:cNvPr>
        <xdr:cNvSpPr/>
      </xdr:nvSpPr>
      <xdr:spPr>
        <a:xfrm>
          <a:off x="13578840" y="1733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116205</xdr:rowOff>
    </xdr:from>
    <xdr:to>
      <xdr:col>85</xdr:col>
      <xdr:colOff>127000</xdr:colOff>
      <xdr:row>103</xdr:row>
      <xdr:rowOff>163830</xdr:rowOff>
    </xdr:to>
    <xdr:cxnSp macro="">
      <xdr:nvCxnSpPr>
        <xdr:cNvPr id="675" name="直線コネクタ 674">
          <a:extLst>
            <a:ext uri="{FF2B5EF4-FFF2-40B4-BE49-F238E27FC236}">
              <a16:creationId xmlns:a16="http://schemas.microsoft.com/office/drawing/2014/main" id="{98473E14-E5F0-4541-BAF4-2DFC6B1E68AE}"/>
            </a:ext>
          </a:extLst>
        </xdr:cNvPr>
        <xdr:cNvCxnSpPr/>
      </xdr:nvCxnSpPr>
      <xdr:spPr>
        <a:xfrm>
          <a:off x="13629640" y="1738312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19686</xdr:rowOff>
    </xdr:from>
    <xdr:to>
      <xdr:col>76</xdr:col>
      <xdr:colOff>165100</xdr:colOff>
      <xdr:row>103</xdr:row>
      <xdr:rowOff>121286</xdr:rowOff>
    </xdr:to>
    <xdr:sp macro="" textlink="">
      <xdr:nvSpPr>
        <xdr:cNvPr id="676" name="楕円 675">
          <a:extLst>
            <a:ext uri="{FF2B5EF4-FFF2-40B4-BE49-F238E27FC236}">
              <a16:creationId xmlns:a16="http://schemas.microsoft.com/office/drawing/2014/main" id="{4BA4FEB5-ECB5-492E-A864-DC084A7A8DB2}"/>
            </a:ext>
          </a:extLst>
        </xdr:cNvPr>
        <xdr:cNvSpPr/>
      </xdr:nvSpPr>
      <xdr:spPr>
        <a:xfrm>
          <a:off x="12804140" y="1728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70486</xdr:rowOff>
    </xdr:from>
    <xdr:to>
      <xdr:col>81</xdr:col>
      <xdr:colOff>50800</xdr:colOff>
      <xdr:row>103</xdr:row>
      <xdr:rowOff>116205</xdr:rowOff>
    </xdr:to>
    <xdr:cxnSp macro="">
      <xdr:nvCxnSpPr>
        <xdr:cNvPr id="677" name="直線コネクタ 676">
          <a:extLst>
            <a:ext uri="{FF2B5EF4-FFF2-40B4-BE49-F238E27FC236}">
              <a16:creationId xmlns:a16="http://schemas.microsoft.com/office/drawing/2014/main" id="{59285DDA-3B42-4CB7-8FFA-AB74F3535ADB}"/>
            </a:ext>
          </a:extLst>
        </xdr:cNvPr>
        <xdr:cNvCxnSpPr/>
      </xdr:nvCxnSpPr>
      <xdr:spPr>
        <a:xfrm>
          <a:off x="12854940" y="17337406"/>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145414</xdr:rowOff>
    </xdr:from>
    <xdr:to>
      <xdr:col>72</xdr:col>
      <xdr:colOff>38100</xdr:colOff>
      <xdr:row>103</xdr:row>
      <xdr:rowOff>75564</xdr:rowOff>
    </xdr:to>
    <xdr:sp macro="" textlink="">
      <xdr:nvSpPr>
        <xdr:cNvPr id="678" name="楕円 677">
          <a:extLst>
            <a:ext uri="{FF2B5EF4-FFF2-40B4-BE49-F238E27FC236}">
              <a16:creationId xmlns:a16="http://schemas.microsoft.com/office/drawing/2014/main" id="{7765684A-023B-4BB3-B069-C2F1659E3379}"/>
            </a:ext>
          </a:extLst>
        </xdr:cNvPr>
        <xdr:cNvSpPr/>
      </xdr:nvSpPr>
      <xdr:spPr>
        <a:xfrm>
          <a:off x="12029440" y="17244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24764</xdr:rowOff>
    </xdr:from>
    <xdr:to>
      <xdr:col>76</xdr:col>
      <xdr:colOff>114300</xdr:colOff>
      <xdr:row>103</xdr:row>
      <xdr:rowOff>70486</xdr:rowOff>
    </xdr:to>
    <xdr:cxnSp macro="">
      <xdr:nvCxnSpPr>
        <xdr:cNvPr id="679" name="直線コネクタ 678">
          <a:extLst>
            <a:ext uri="{FF2B5EF4-FFF2-40B4-BE49-F238E27FC236}">
              <a16:creationId xmlns:a16="http://schemas.microsoft.com/office/drawing/2014/main" id="{D802B8D7-4E11-4B7E-838A-C287AC6317DC}"/>
            </a:ext>
          </a:extLst>
        </xdr:cNvPr>
        <xdr:cNvCxnSpPr/>
      </xdr:nvCxnSpPr>
      <xdr:spPr>
        <a:xfrm>
          <a:off x="12072620" y="17291684"/>
          <a:ext cx="78232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97789</xdr:rowOff>
    </xdr:from>
    <xdr:to>
      <xdr:col>67</xdr:col>
      <xdr:colOff>101600</xdr:colOff>
      <xdr:row>103</xdr:row>
      <xdr:rowOff>27939</xdr:rowOff>
    </xdr:to>
    <xdr:sp macro="" textlink="">
      <xdr:nvSpPr>
        <xdr:cNvPr id="680" name="楕円 679">
          <a:extLst>
            <a:ext uri="{FF2B5EF4-FFF2-40B4-BE49-F238E27FC236}">
              <a16:creationId xmlns:a16="http://schemas.microsoft.com/office/drawing/2014/main" id="{DBB504A4-5047-43B8-90B0-58A50C39E7AE}"/>
            </a:ext>
          </a:extLst>
        </xdr:cNvPr>
        <xdr:cNvSpPr/>
      </xdr:nvSpPr>
      <xdr:spPr>
        <a:xfrm>
          <a:off x="11231880" y="17197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148589</xdr:rowOff>
    </xdr:from>
    <xdr:to>
      <xdr:col>71</xdr:col>
      <xdr:colOff>177800</xdr:colOff>
      <xdr:row>103</xdr:row>
      <xdr:rowOff>24764</xdr:rowOff>
    </xdr:to>
    <xdr:cxnSp macro="">
      <xdr:nvCxnSpPr>
        <xdr:cNvPr id="681" name="直線コネクタ 680">
          <a:extLst>
            <a:ext uri="{FF2B5EF4-FFF2-40B4-BE49-F238E27FC236}">
              <a16:creationId xmlns:a16="http://schemas.microsoft.com/office/drawing/2014/main" id="{33C72C15-F37C-4152-BB4D-CE248EECA8F4}"/>
            </a:ext>
          </a:extLst>
        </xdr:cNvPr>
        <xdr:cNvCxnSpPr/>
      </xdr:nvCxnSpPr>
      <xdr:spPr>
        <a:xfrm>
          <a:off x="11282680" y="17247869"/>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682" name="n_1aveValue【公民館】&#10;有形固定資産減価償却率">
          <a:extLst>
            <a:ext uri="{FF2B5EF4-FFF2-40B4-BE49-F238E27FC236}">
              <a16:creationId xmlns:a16="http://schemas.microsoft.com/office/drawing/2014/main" id="{CCE1C0F1-1659-49F3-A79B-877A1DFFF1A9}"/>
            </a:ext>
          </a:extLst>
        </xdr:cNvPr>
        <xdr:cNvSpPr txBox="1"/>
      </xdr:nvSpPr>
      <xdr:spPr>
        <a:xfrm>
          <a:off x="1343724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683" name="n_2aveValue【公民館】&#10;有形固定資産減価償却率">
          <a:extLst>
            <a:ext uri="{FF2B5EF4-FFF2-40B4-BE49-F238E27FC236}">
              <a16:creationId xmlns:a16="http://schemas.microsoft.com/office/drawing/2014/main" id="{E0CA9A62-51CD-4CD1-8DD9-DD646A1A8C76}"/>
            </a:ext>
          </a:extLst>
        </xdr:cNvPr>
        <xdr:cNvSpPr txBox="1"/>
      </xdr:nvSpPr>
      <xdr:spPr>
        <a:xfrm>
          <a:off x="126752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84" name="n_3aveValue【公民館】&#10;有形固定資産減価償却率">
          <a:extLst>
            <a:ext uri="{FF2B5EF4-FFF2-40B4-BE49-F238E27FC236}">
              <a16:creationId xmlns:a16="http://schemas.microsoft.com/office/drawing/2014/main" id="{98BE58F1-1882-4AFE-B673-48DF2253DE11}"/>
            </a:ext>
          </a:extLst>
        </xdr:cNvPr>
        <xdr:cNvSpPr txBox="1"/>
      </xdr:nvSpPr>
      <xdr:spPr>
        <a:xfrm>
          <a:off x="1190054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34307</xdr:rowOff>
    </xdr:from>
    <xdr:ext cx="405111" cy="259045"/>
    <xdr:sp macro="" textlink="">
      <xdr:nvSpPr>
        <xdr:cNvPr id="685" name="n_4aveValue【公民館】&#10;有形固定資産減価償却率">
          <a:extLst>
            <a:ext uri="{FF2B5EF4-FFF2-40B4-BE49-F238E27FC236}">
              <a16:creationId xmlns:a16="http://schemas.microsoft.com/office/drawing/2014/main" id="{E0002FF8-A0B1-465A-9784-60DCB4C74E4C}"/>
            </a:ext>
          </a:extLst>
        </xdr:cNvPr>
        <xdr:cNvSpPr txBox="1"/>
      </xdr:nvSpPr>
      <xdr:spPr>
        <a:xfrm>
          <a:off x="11102984" y="1763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12082</xdr:rowOff>
    </xdr:from>
    <xdr:ext cx="405111" cy="259045"/>
    <xdr:sp macro="" textlink="">
      <xdr:nvSpPr>
        <xdr:cNvPr id="686" name="n_1mainValue【公民館】&#10;有形固定資産減価償却率">
          <a:extLst>
            <a:ext uri="{FF2B5EF4-FFF2-40B4-BE49-F238E27FC236}">
              <a16:creationId xmlns:a16="http://schemas.microsoft.com/office/drawing/2014/main" id="{56EF6FFD-AF03-4C18-99DB-2EAC44B3EE0E}"/>
            </a:ext>
          </a:extLst>
        </xdr:cNvPr>
        <xdr:cNvSpPr txBox="1"/>
      </xdr:nvSpPr>
      <xdr:spPr>
        <a:xfrm>
          <a:off x="1343724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137813</xdr:rowOff>
    </xdr:from>
    <xdr:ext cx="405111" cy="259045"/>
    <xdr:sp macro="" textlink="">
      <xdr:nvSpPr>
        <xdr:cNvPr id="687" name="n_2mainValue【公民館】&#10;有形固定資産減価償却率">
          <a:extLst>
            <a:ext uri="{FF2B5EF4-FFF2-40B4-BE49-F238E27FC236}">
              <a16:creationId xmlns:a16="http://schemas.microsoft.com/office/drawing/2014/main" id="{5F385565-E4AC-4C14-9506-5C24B341A918}"/>
            </a:ext>
          </a:extLst>
        </xdr:cNvPr>
        <xdr:cNvSpPr txBox="1"/>
      </xdr:nvSpPr>
      <xdr:spPr>
        <a:xfrm>
          <a:off x="12675244" y="1706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92091</xdr:rowOff>
    </xdr:from>
    <xdr:ext cx="405111" cy="259045"/>
    <xdr:sp macro="" textlink="">
      <xdr:nvSpPr>
        <xdr:cNvPr id="688" name="n_3mainValue【公民館】&#10;有形固定資産減価償却率">
          <a:extLst>
            <a:ext uri="{FF2B5EF4-FFF2-40B4-BE49-F238E27FC236}">
              <a16:creationId xmlns:a16="http://schemas.microsoft.com/office/drawing/2014/main" id="{EAD54BF8-2D1A-4E38-B46D-FAAE2F969E27}"/>
            </a:ext>
          </a:extLst>
        </xdr:cNvPr>
        <xdr:cNvSpPr txBox="1"/>
      </xdr:nvSpPr>
      <xdr:spPr>
        <a:xfrm>
          <a:off x="1190054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44466</xdr:rowOff>
    </xdr:from>
    <xdr:ext cx="405111" cy="259045"/>
    <xdr:sp macro="" textlink="">
      <xdr:nvSpPr>
        <xdr:cNvPr id="689" name="n_4mainValue【公民館】&#10;有形固定資産減価償却率">
          <a:extLst>
            <a:ext uri="{FF2B5EF4-FFF2-40B4-BE49-F238E27FC236}">
              <a16:creationId xmlns:a16="http://schemas.microsoft.com/office/drawing/2014/main" id="{7CC43F71-151F-471C-92B0-D80002EDDD98}"/>
            </a:ext>
          </a:extLst>
        </xdr:cNvPr>
        <xdr:cNvSpPr txBox="1"/>
      </xdr:nvSpPr>
      <xdr:spPr>
        <a:xfrm>
          <a:off x="11102984" y="1697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231383B5-DE63-4041-83BF-A3CF4A3BB8C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EE3F0345-7742-4AD3-B5EB-E9EAF275856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B4B0564-5BD9-40EB-ADC5-3C433CDB976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4E181EA3-7EE9-415F-B1E4-2BC253024F7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B512F9E8-DDEF-49E4-B09F-D66570C014C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7024FCFC-7A05-43D7-83B1-AD8AD6E3910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3A9FEC64-76A4-496E-86A6-CAB103B7C66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C6394B96-2A24-4C5B-A32B-04D48CAB031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185C0723-CF07-470E-BF03-6043C93E037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B52E47F-388A-458B-903B-24C2960FDB2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74D6F981-2183-49A9-8834-B6730EF15D86}"/>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869BE91A-EA58-4BC5-A670-5D9DEC131BD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52DC49D9-6E39-4F0E-BBA0-A593CF993BB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63D10238-15E8-4E8C-977F-3EA7A7EDA67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5ED471B2-F99D-4F7B-BE9E-6EBCFC3648E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8E285292-CC93-4090-9E90-278CC85DB62C}"/>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9C256281-FE59-48B7-A4BB-6BA0ED5547A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6D338B31-4F01-42C8-8B21-B308E129E8DB}"/>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1B2BEF9D-C1CD-44FE-9D4A-AF74EAE9DC19}"/>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4B22C5B1-2BDD-4D74-AFF6-8E39BD54D0DF}"/>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EF9E227D-A321-4ED2-8510-44EAF87B480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DE825062-832C-4B17-9ED8-189BEA17A7F6}"/>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25C2CB6A-6015-4F4F-9492-EE06ED7EE46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F40B2E75-2B60-469F-A61C-781D581FC144}"/>
            </a:ext>
          </a:extLst>
        </xdr:cNvPr>
        <xdr:cNvCxnSpPr/>
      </xdr:nvCxnSpPr>
      <xdr:spPr>
        <a:xfrm flipV="1">
          <a:off x="19509104" y="16915385"/>
          <a:ext cx="0" cy="132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F393BB4-745A-4C7A-AADE-26ADA0B8642F}"/>
            </a:ext>
          </a:extLst>
        </xdr:cNvPr>
        <xdr:cNvSpPr txBox="1"/>
      </xdr:nvSpPr>
      <xdr:spPr>
        <a:xfrm>
          <a:off x="19547840"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8CDBC153-AAD0-481E-9BDF-45817418881A}"/>
            </a:ext>
          </a:extLst>
        </xdr:cNvPr>
        <xdr:cNvCxnSpPr/>
      </xdr:nvCxnSpPr>
      <xdr:spPr>
        <a:xfrm>
          <a:off x="19443700" y="1824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1D0B2DD9-7B4A-490D-9AFE-BD98219C0B91}"/>
            </a:ext>
          </a:extLst>
        </xdr:cNvPr>
        <xdr:cNvSpPr txBox="1"/>
      </xdr:nvSpPr>
      <xdr:spPr>
        <a:xfrm>
          <a:off x="19547840" y="166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ED104D48-2ADE-43CA-A1F6-78A7A3E30597}"/>
            </a:ext>
          </a:extLst>
        </xdr:cNvPr>
        <xdr:cNvCxnSpPr/>
      </xdr:nvCxnSpPr>
      <xdr:spPr>
        <a:xfrm>
          <a:off x="19443700" y="16915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EB1A330B-282F-4BEF-8511-B56697A3B53A}"/>
            </a:ext>
          </a:extLst>
        </xdr:cNvPr>
        <xdr:cNvSpPr txBox="1"/>
      </xdr:nvSpPr>
      <xdr:spPr>
        <a:xfrm>
          <a:off x="19547840" y="17916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F5251BA1-145F-4B17-889B-661403C589C6}"/>
            </a:ext>
          </a:extLst>
        </xdr:cNvPr>
        <xdr:cNvSpPr/>
      </xdr:nvSpPr>
      <xdr:spPr>
        <a:xfrm>
          <a:off x="19458940" y="18061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738F26DC-9853-4BD8-A3D8-1C6A4B660124}"/>
            </a:ext>
          </a:extLst>
        </xdr:cNvPr>
        <xdr:cNvSpPr/>
      </xdr:nvSpPr>
      <xdr:spPr>
        <a:xfrm>
          <a:off x="18735040" y="180606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4E92961D-159D-4B54-B7BF-A5D0C2FA30B3}"/>
            </a:ext>
          </a:extLst>
        </xdr:cNvPr>
        <xdr:cNvSpPr/>
      </xdr:nvSpPr>
      <xdr:spPr>
        <a:xfrm>
          <a:off x="17937480" y="18101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DB64A803-8D40-4F4E-B2FB-472500D4D457}"/>
            </a:ext>
          </a:extLst>
        </xdr:cNvPr>
        <xdr:cNvSpPr/>
      </xdr:nvSpPr>
      <xdr:spPr>
        <a:xfrm>
          <a:off x="17162780" y="18105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723" name="フローチャート: 判断 722">
          <a:extLst>
            <a:ext uri="{FF2B5EF4-FFF2-40B4-BE49-F238E27FC236}">
              <a16:creationId xmlns:a16="http://schemas.microsoft.com/office/drawing/2014/main" id="{CFDCF7F7-4C33-4AB6-B467-1578FD849278}"/>
            </a:ext>
          </a:extLst>
        </xdr:cNvPr>
        <xdr:cNvSpPr/>
      </xdr:nvSpPr>
      <xdr:spPr>
        <a:xfrm>
          <a:off x="16388080" y="18086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2C932020-F654-44FA-B435-3CDD6BBB24A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D252053-F737-4402-AB71-686370E96BF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9A90DE2-2F00-4E74-8E14-B60A8859D11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ECF12DD-B505-40E1-83D0-581D3A6C8FA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AB2E748-6A19-46B7-87DB-104A6A457F7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12954</xdr:rowOff>
    </xdr:from>
    <xdr:to>
      <xdr:col>116</xdr:col>
      <xdr:colOff>114300</xdr:colOff>
      <xdr:row>108</xdr:row>
      <xdr:rowOff>114554</xdr:rowOff>
    </xdr:to>
    <xdr:sp macro="" textlink="">
      <xdr:nvSpPr>
        <xdr:cNvPr id="729" name="楕円 728">
          <a:extLst>
            <a:ext uri="{FF2B5EF4-FFF2-40B4-BE49-F238E27FC236}">
              <a16:creationId xmlns:a16="http://schemas.microsoft.com/office/drawing/2014/main" id="{82768590-FBC8-4C01-B123-6CFE48A0D149}"/>
            </a:ext>
          </a:extLst>
        </xdr:cNvPr>
        <xdr:cNvSpPr/>
      </xdr:nvSpPr>
      <xdr:spPr>
        <a:xfrm>
          <a:off x="19458940" y="1811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730" name="【公民館】&#10;一人当たり面積該当値テキスト">
          <a:extLst>
            <a:ext uri="{FF2B5EF4-FFF2-40B4-BE49-F238E27FC236}">
              <a16:creationId xmlns:a16="http://schemas.microsoft.com/office/drawing/2014/main" id="{043FB9A6-B5F2-4EBA-B088-08B73F132719}"/>
            </a:ext>
          </a:extLst>
        </xdr:cNvPr>
        <xdr:cNvSpPr txBox="1"/>
      </xdr:nvSpPr>
      <xdr:spPr>
        <a:xfrm>
          <a:off x="19547840" y="1803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14605</xdr:rowOff>
    </xdr:from>
    <xdr:to>
      <xdr:col>112</xdr:col>
      <xdr:colOff>38100</xdr:colOff>
      <xdr:row>108</xdr:row>
      <xdr:rowOff>116205</xdr:rowOff>
    </xdr:to>
    <xdr:sp macro="" textlink="">
      <xdr:nvSpPr>
        <xdr:cNvPr id="731" name="楕円 730">
          <a:extLst>
            <a:ext uri="{FF2B5EF4-FFF2-40B4-BE49-F238E27FC236}">
              <a16:creationId xmlns:a16="http://schemas.microsoft.com/office/drawing/2014/main" id="{EC35ABCF-633E-4BFA-9FB9-6E25959EE922}"/>
            </a:ext>
          </a:extLst>
        </xdr:cNvPr>
        <xdr:cNvSpPr/>
      </xdr:nvSpPr>
      <xdr:spPr>
        <a:xfrm>
          <a:off x="18735040" y="18119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63754</xdr:rowOff>
    </xdr:from>
    <xdr:to>
      <xdr:col>116</xdr:col>
      <xdr:colOff>63500</xdr:colOff>
      <xdr:row>108</xdr:row>
      <xdr:rowOff>65405</xdr:rowOff>
    </xdr:to>
    <xdr:cxnSp macro="">
      <xdr:nvCxnSpPr>
        <xdr:cNvPr id="732" name="直線コネクタ 731">
          <a:extLst>
            <a:ext uri="{FF2B5EF4-FFF2-40B4-BE49-F238E27FC236}">
              <a16:creationId xmlns:a16="http://schemas.microsoft.com/office/drawing/2014/main" id="{8A14AF36-D884-423D-92E5-81A624E32D3E}"/>
            </a:ext>
          </a:extLst>
        </xdr:cNvPr>
        <xdr:cNvCxnSpPr/>
      </xdr:nvCxnSpPr>
      <xdr:spPr>
        <a:xfrm flipV="1">
          <a:off x="18778220" y="18168874"/>
          <a:ext cx="73152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13970</xdr:rowOff>
    </xdr:from>
    <xdr:to>
      <xdr:col>107</xdr:col>
      <xdr:colOff>101600</xdr:colOff>
      <xdr:row>108</xdr:row>
      <xdr:rowOff>115570</xdr:rowOff>
    </xdr:to>
    <xdr:sp macro="" textlink="">
      <xdr:nvSpPr>
        <xdr:cNvPr id="733" name="楕円 732">
          <a:extLst>
            <a:ext uri="{FF2B5EF4-FFF2-40B4-BE49-F238E27FC236}">
              <a16:creationId xmlns:a16="http://schemas.microsoft.com/office/drawing/2014/main" id="{E3E69B50-E3EB-469A-B795-3E1A3F20D659}"/>
            </a:ext>
          </a:extLst>
        </xdr:cNvPr>
        <xdr:cNvSpPr/>
      </xdr:nvSpPr>
      <xdr:spPr>
        <a:xfrm>
          <a:off x="1793748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64770</xdr:rowOff>
    </xdr:from>
    <xdr:to>
      <xdr:col>111</xdr:col>
      <xdr:colOff>177800</xdr:colOff>
      <xdr:row>108</xdr:row>
      <xdr:rowOff>65405</xdr:rowOff>
    </xdr:to>
    <xdr:cxnSp macro="">
      <xdr:nvCxnSpPr>
        <xdr:cNvPr id="734" name="直線コネクタ 733">
          <a:extLst>
            <a:ext uri="{FF2B5EF4-FFF2-40B4-BE49-F238E27FC236}">
              <a16:creationId xmlns:a16="http://schemas.microsoft.com/office/drawing/2014/main" id="{4A858ABF-4D57-4253-919B-0E4BAF4F512D}"/>
            </a:ext>
          </a:extLst>
        </xdr:cNvPr>
        <xdr:cNvCxnSpPr/>
      </xdr:nvCxnSpPr>
      <xdr:spPr>
        <a:xfrm>
          <a:off x="17988280" y="18169890"/>
          <a:ext cx="78994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14605</xdr:rowOff>
    </xdr:from>
    <xdr:to>
      <xdr:col>102</xdr:col>
      <xdr:colOff>165100</xdr:colOff>
      <xdr:row>108</xdr:row>
      <xdr:rowOff>116205</xdr:rowOff>
    </xdr:to>
    <xdr:sp macro="" textlink="">
      <xdr:nvSpPr>
        <xdr:cNvPr id="735" name="楕円 734">
          <a:extLst>
            <a:ext uri="{FF2B5EF4-FFF2-40B4-BE49-F238E27FC236}">
              <a16:creationId xmlns:a16="http://schemas.microsoft.com/office/drawing/2014/main" id="{57129460-9E24-4C16-86AB-2C2E087D3474}"/>
            </a:ext>
          </a:extLst>
        </xdr:cNvPr>
        <xdr:cNvSpPr/>
      </xdr:nvSpPr>
      <xdr:spPr>
        <a:xfrm>
          <a:off x="17162780" y="1811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64770</xdr:rowOff>
    </xdr:from>
    <xdr:to>
      <xdr:col>107</xdr:col>
      <xdr:colOff>50800</xdr:colOff>
      <xdr:row>108</xdr:row>
      <xdr:rowOff>65405</xdr:rowOff>
    </xdr:to>
    <xdr:cxnSp macro="">
      <xdr:nvCxnSpPr>
        <xdr:cNvPr id="736" name="直線コネクタ 735">
          <a:extLst>
            <a:ext uri="{FF2B5EF4-FFF2-40B4-BE49-F238E27FC236}">
              <a16:creationId xmlns:a16="http://schemas.microsoft.com/office/drawing/2014/main" id="{4AF31AFB-1BC8-4B64-8076-C40F8F7DA6E7}"/>
            </a:ext>
          </a:extLst>
        </xdr:cNvPr>
        <xdr:cNvCxnSpPr/>
      </xdr:nvCxnSpPr>
      <xdr:spPr>
        <a:xfrm flipV="1">
          <a:off x="17213580" y="18169890"/>
          <a:ext cx="7747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15748</xdr:rowOff>
    </xdr:from>
    <xdr:to>
      <xdr:col>98</xdr:col>
      <xdr:colOff>38100</xdr:colOff>
      <xdr:row>108</xdr:row>
      <xdr:rowOff>117348</xdr:rowOff>
    </xdr:to>
    <xdr:sp macro="" textlink="">
      <xdr:nvSpPr>
        <xdr:cNvPr id="737" name="楕円 736">
          <a:extLst>
            <a:ext uri="{FF2B5EF4-FFF2-40B4-BE49-F238E27FC236}">
              <a16:creationId xmlns:a16="http://schemas.microsoft.com/office/drawing/2014/main" id="{DE283D8C-FEF6-4DA3-8519-79AF8379CA57}"/>
            </a:ext>
          </a:extLst>
        </xdr:cNvPr>
        <xdr:cNvSpPr/>
      </xdr:nvSpPr>
      <xdr:spPr>
        <a:xfrm>
          <a:off x="16388080" y="181208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65405</xdr:rowOff>
    </xdr:from>
    <xdr:to>
      <xdr:col>102</xdr:col>
      <xdr:colOff>114300</xdr:colOff>
      <xdr:row>108</xdr:row>
      <xdr:rowOff>66548</xdr:rowOff>
    </xdr:to>
    <xdr:cxnSp macro="">
      <xdr:nvCxnSpPr>
        <xdr:cNvPr id="738" name="直線コネクタ 737">
          <a:extLst>
            <a:ext uri="{FF2B5EF4-FFF2-40B4-BE49-F238E27FC236}">
              <a16:creationId xmlns:a16="http://schemas.microsoft.com/office/drawing/2014/main" id="{5E43980F-2829-4C38-8D8C-4A006AB78AA9}"/>
            </a:ext>
          </a:extLst>
        </xdr:cNvPr>
        <xdr:cNvCxnSpPr/>
      </xdr:nvCxnSpPr>
      <xdr:spPr>
        <a:xfrm flipV="1">
          <a:off x="16431260" y="18170525"/>
          <a:ext cx="7823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B0852A59-3D57-42E2-AF73-FF20C2F295FE}"/>
            </a:ext>
          </a:extLst>
        </xdr:cNvPr>
        <xdr:cNvSpPr txBox="1"/>
      </xdr:nvSpPr>
      <xdr:spPr>
        <a:xfrm>
          <a:off x="18561127" y="178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19AAE3D8-34C7-40F2-8F6C-D499E0D5ECD8}"/>
            </a:ext>
          </a:extLst>
        </xdr:cNvPr>
        <xdr:cNvSpPr txBox="1"/>
      </xdr:nvSpPr>
      <xdr:spPr>
        <a:xfrm>
          <a:off x="17776267" y="1788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4D7FCE17-1DF0-4A7A-A615-0A1088A8CF79}"/>
            </a:ext>
          </a:extLst>
        </xdr:cNvPr>
        <xdr:cNvSpPr txBox="1"/>
      </xdr:nvSpPr>
      <xdr:spPr>
        <a:xfrm>
          <a:off x="17001567" y="17884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96029</xdr:rowOff>
    </xdr:from>
    <xdr:ext cx="469744" cy="259045"/>
    <xdr:sp macro="" textlink="">
      <xdr:nvSpPr>
        <xdr:cNvPr id="742" name="n_4aveValue【公民館】&#10;一人当たり面積">
          <a:extLst>
            <a:ext uri="{FF2B5EF4-FFF2-40B4-BE49-F238E27FC236}">
              <a16:creationId xmlns:a16="http://schemas.microsoft.com/office/drawing/2014/main" id="{24C4B151-3EAF-431F-9A7C-0E691B2F1854}"/>
            </a:ext>
          </a:extLst>
        </xdr:cNvPr>
        <xdr:cNvSpPr txBox="1"/>
      </xdr:nvSpPr>
      <xdr:spPr>
        <a:xfrm>
          <a:off x="16226867" y="1786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107332</xdr:rowOff>
    </xdr:from>
    <xdr:ext cx="469744" cy="259045"/>
    <xdr:sp macro="" textlink="">
      <xdr:nvSpPr>
        <xdr:cNvPr id="743" name="n_1mainValue【公民館】&#10;一人当たり面積">
          <a:extLst>
            <a:ext uri="{FF2B5EF4-FFF2-40B4-BE49-F238E27FC236}">
              <a16:creationId xmlns:a16="http://schemas.microsoft.com/office/drawing/2014/main" id="{D86464E1-9743-4824-9388-487F6C3C49D3}"/>
            </a:ext>
          </a:extLst>
        </xdr:cNvPr>
        <xdr:cNvSpPr txBox="1"/>
      </xdr:nvSpPr>
      <xdr:spPr>
        <a:xfrm>
          <a:off x="18561127" y="182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106697</xdr:rowOff>
    </xdr:from>
    <xdr:ext cx="469744" cy="259045"/>
    <xdr:sp macro="" textlink="">
      <xdr:nvSpPr>
        <xdr:cNvPr id="744" name="n_2mainValue【公民館】&#10;一人当たり面積">
          <a:extLst>
            <a:ext uri="{FF2B5EF4-FFF2-40B4-BE49-F238E27FC236}">
              <a16:creationId xmlns:a16="http://schemas.microsoft.com/office/drawing/2014/main" id="{7151D850-B590-4D71-8493-AE6CE224997D}"/>
            </a:ext>
          </a:extLst>
        </xdr:cNvPr>
        <xdr:cNvSpPr txBox="1"/>
      </xdr:nvSpPr>
      <xdr:spPr>
        <a:xfrm>
          <a:off x="17776267" y="1821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107332</xdr:rowOff>
    </xdr:from>
    <xdr:ext cx="469744" cy="259045"/>
    <xdr:sp macro="" textlink="">
      <xdr:nvSpPr>
        <xdr:cNvPr id="745" name="n_3mainValue【公民館】&#10;一人当たり面積">
          <a:extLst>
            <a:ext uri="{FF2B5EF4-FFF2-40B4-BE49-F238E27FC236}">
              <a16:creationId xmlns:a16="http://schemas.microsoft.com/office/drawing/2014/main" id="{4E52CB6A-E6F1-4AA5-B826-4BAEF29C7106}"/>
            </a:ext>
          </a:extLst>
        </xdr:cNvPr>
        <xdr:cNvSpPr txBox="1"/>
      </xdr:nvSpPr>
      <xdr:spPr>
        <a:xfrm>
          <a:off x="17001567" y="182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108475</xdr:rowOff>
    </xdr:from>
    <xdr:ext cx="469744" cy="259045"/>
    <xdr:sp macro="" textlink="">
      <xdr:nvSpPr>
        <xdr:cNvPr id="746" name="n_4mainValue【公民館】&#10;一人当たり面積">
          <a:extLst>
            <a:ext uri="{FF2B5EF4-FFF2-40B4-BE49-F238E27FC236}">
              <a16:creationId xmlns:a16="http://schemas.microsoft.com/office/drawing/2014/main" id="{9232EB0E-2E98-45A7-A073-35202D47F49E}"/>
            </a:ext>
          </a:extLst>
        </xdr:cNvPr>
        <xdr:cNvSpPr txBox="1"/>
      </xdr:nvSpPr>
      <xdr:spPr>
        <a:xfrm>
          <a:off x="16226867" y="1821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8C41FD58-DBB9-4677-AD39-21E2BF0E101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9B38A47C-7282-4D9B-9E4F-CFA1A3799A6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EB3FC44A-9847-4358-8F71-95445C72EC0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施設類型別の有形固定資産減価償却率は、全ての類型で</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年度から上昇しており、いずれも大規模改修が行われず経年劣化が進んだことが要因である。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橋りょう・トンネルは</a:t>
          </a:r>
          <a:r>
            <a:rPr kumimoji="1" lang="en-US" altLang="ja-JP" sz="1300">
              <a:latin typeface="ＭＳ Ｐゴシック" panose="020B0600070205080204" pitchFamily="50" charset="-128"/>
              <a:ea typeface="ＭＳ Ｐゴシック" panose="020B0600070205080204" pitchFamily="50" charset="-128"/>
            </a:rPr>
            <a:t>48.0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とほぼ横ばいで推移しており、老朽化していた上田ノ原橋の架替工事が完成し新たに資産計上され、旧橋が除却されたことが主な理由である。学校施設は前年度の長寿命化改修のような大規模な更新は実施していないため、</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64.1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65.6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+1.5pt</a:t>
          </a:r>
          <a:r>
            <a:rPr kumimoji="1" lang="ja-JP" altLang="en-US" sz="1300">
              <a:latin typeface="ＭＳ Ｐゴシック" panose="020B0600070205080204" pitchFamily="50" charset="-128"/>
              <a:ea typeface="ＭＳ Ｐゴシック" panose="020B0600070205080204" pitchFamily="50" charset="-128"/>
            </a:rPr>
            <a:t>）とやや上昇した。引き続き個別施設計画に基づき、老朽化の進行状況を踏まえた施設マネジメントを推進していく必要がある。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F1C54E-FE2D-4465-9F0D-0E609DDF486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3BF1EF-75B2-4397-8DFE-978AAB08F4B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64B619-DB4D-4AAF-BD13-1C387706588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266C3E3-2B74-4691-A4FB-A0B4F4CAD58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5F45C3-FCC6-4A1F-94DF-2C44E5732BF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5D3BA4-15E7-4BFB-9A4F-2A2BCF722F8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E25241-1DC5-4931-A427-B8126AFFA56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FB80A9-C32F-44EF-A7E7-CE2BF0296D6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7A37A8-B646-4D04-8982-E1F7A4BBBBD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395FAF-FE48-460F-962A-0B13FD0DE48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2D0B4D-4973-4E9E-8CEC-B540812D7F4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8E3970-E88A-471D-A8AF-47A8A8FB780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B38675-8F1F-4D4A-B1C3-A909B5C5AF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04092B-B7A6-4723-96E0-A7A774825E4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454D92-12FA-4595-AA5E-14863313DDD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566935-FAB2-4151-B2C0-F8087A8EF4E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2C0656-4246-4699-97F6-FDD77D90D9A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6A8E4A-DEDD-45DF-A688-6EE44AF54EC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014F33-C308-4E54-A636-830212441BD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8CC4C9-B643-4DFA-8E27-51A43CC284A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592017-B5CB-4D5D-A107-1AF6D16ABBD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22B914-9D2F-49E6-9B72-C76297D6176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A2D170-18B9-4D5B-B505-0F42454CF40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9181BE-73FF-4BF3-B7AB-666E83EBC53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808BA9-D038-4AE9-B091-B2D2BE005F6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785B7A-3956-4103-B663-5F69EC8EC1A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591554-B4ED-4D76-9D51-78A20E4D064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0F3CA1-DC6E-49D4-A4B1-57E7D3CA3DD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62F34A-1C38-4619-8616-1DAAF738D11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1AEF4D-2A2F-4195-A6AD-44E56CE9AA8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666A14-15CC-4ED3-AA55-1E01B5FA42C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09103D-C99A-4611-8EBE-41773481426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B0BB47-8065-4619-B1B2-5CC5FEAC0C0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6667B7-4D07-4118-A2BE-22B3B3B92B6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23ED37-A2A8-4BC6-B569-EA8B7B631D9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70741A-C23B-43D4-840C-2D0435D3B7A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636F81-8C71-4C4F-8151-A363B6CFDE3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BFC099-4B28-4ADA-9461-F98F120DB4C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D1FC40-7F10-433D-9C8D-93E6A06AD20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669DF4C-00B1-4775-B4DD-0BB74FAFAE6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F97A689-63CE-41FE-A465-D0E4F5672FB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A617FBB-5431-469D-B530-9517CCC23F0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FEC67C4-17CC-418E-B62C-1AB151D99F0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13388A2-D6FB-4FE1-879C-EA209181D79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BF5C1B5-8606-4B54-A489-05BCAF70775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68CE06F-473D-493E-9119-FBC0F1F7C14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93E881E-AB61-40DE-B557-2BC896A80243}"/>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F7A9F8E-2B3F-434D-89BB-001B577564E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D0DE0F1-7D33-43DC-B1B8-368C6DD5252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E3E991A-C646-4970-B2C2-BC65B82FD7B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F8F36F1-402D-4755-B094-E391ECE4261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B067029-3084-4068-86B0-12B8AE4C99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2FED87B-23D0-4C87-BCC6-98E0D36304C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0877515-B441-4883-B047-BF8B261B1B8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96FBD76-156E-42F5-AC18-D3C6FAD3FDA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672A9BB-9BCD-4463-B26E-E6F9F2B1EAB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F1899E1-8C14-4972-995A-E9738C2469D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4630A4A-FBAB-47B4-9365-2EEA09EF7D0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FFCD907D-A77B-40AD-A632-26F438F0B3F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787E490-44FB-46A2-BF60-95EEDC71326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92AADC8-6045-4A1E-B1AB-AB88791E15A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1ED58AF5-920F-4A92-B77A-9A730BAB4A5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1CF4180-AAA8-4C59-A739-9C0C2609529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15B83F6-F207-4FC7-87D1-6FFB6963AC9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F27863F-F17D-4480-AB75-527383CB870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34501BF-E2B7-47B8-A340-A720CAF0AE78}"/>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A5E489F-BC2C-4C87-96C8-68E79A92649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50AB6D2-43A3-405A-9081-8BB3A4C10F5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8C667D9-8ABD-4161-B8D7-DBED729CE40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60CD45CC-113D-4C85-B8FC-70ECB690FFC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58109E1-6E6D-4644-ADF1-4786223613D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9C86B854-3DAA-46EE-BAFD-03F5E6A8A778}"/>
            </a:ext>
          </a:extLst>
        </xdr:cNvPr>
        <xdr:cNvCxnSpPr/>
      </xdr:nvCxnSpPr>
      <xdr:spPr>
        <a:xfrm flipV="1">
          <a:off x="4086225" y="922972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B0683ED-230D-4CF0-9FEB-6DB4C34A6C3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374347D-E4CC-43CF-BF7A-690EEF477C05}"/>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02760A6-DF41-4BD6-AE98-FE18D6C517F8}"/>
            </a:ext>
          </a:extLst>
        </xdr:cNvPr>
        <xdr:cNvSpPr txBox="1"/>
      </xdr:nvSpPr>
      <xdr:spPr>
        <a:xfrm>
          <a:off x="4124960" y="901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7EB011B0-C9BA-4676-90FD-0F8B4E009124}"/>
            </a:ext>
          </a:extLst>
        </xdr:cNvPr>
        <xdr:cNvCxnSpPr/>
      </xdr:nvCxnSpPr>
      <xdr:spPr>
        <a:xfrm>
          <a:off x="4020820" y="9229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5216AD9-D173-4879-9674-B91CE3E50FD5}"/>
            </a:ext>
          </a:extLst>
        </xdr:cNvPr>
        <xdr:cNvSpPr txBox="1"/>
      </xdr:nvSpPr>
      <xdr:spPr>
        <a:xfrm>
          <a:off x="4124960" y="999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FDB44A9D-303C-4AB6-AFDE-CFD91A0D2404}"/>
            </a:ext>
          </a:extLst>
        </xdr:cNvPr>
        <xdr:cNvSpPr/>
      </xdr:nvSpPr>
      <xdr:spPr>
        <a:xfrm>
          <a:off x="403606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67D36617-F3E6-4EC8-B714-ADC0E63F3DC1}"/>
            </a:ext>
          </a:extLst>
        </xdr:cNvPr>
        <xdr:cNvSpPr/>
      </xdr:nvSpPr>
      <xdr:spPr>
        <a:xfrm>
          <a:off x="3312160" y="10253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3D87E46-8FB6-407D-9CE4-8773E903132F}"/>
            </a:ext>
          </a:extLst>
        </xdr:cNvPr>
        <xdr:cNvSpPr/>
      </xdr:nvSpPr>
      <xdr:spPr>
        <a:xfrm>
          <a:off x="251460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9B73B184-6CDB-48B0-A83F-174E6E6D8817}"/>
            </a:ext>
          </a:extLst>
        </xdr:cNvPr>
        <xdr:cNvSpPr/>
      </xdr:nvSpPr>
      <xdr:spPr>
        <a:xfrm>
          <a:off x="1739900" y="10032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AFD0B4C-609C-4F3A-AFFC-6016BBB9824A}"/>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36A6F94-B463-437C-A90E-4BDBC9D81D0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F0E7605-F404-42E1-B1FD-E69B1AF7BE4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9D4CE8D-37C6-423E-88DE-87790E10023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C2DB9D7-C33A-4927-9AF7-53790B97953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361807A-5BA0-43F9-B07B-FA393748FEB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114935</xdr:rowOff>
    </xdr:from>
    <xdr:to>
      <xdr:col>24</xdr:col>
      <xdr:colOff>114300</xdr:colOff>
      <xdr:row>64</xdr:row>
      <xdr:rowOff>45085</xdr:rowOff>
    </xdr:to>
    <xdr:sp macro="" textlink="">
      <xdr:nvSpPr>
        <xdr:cNvPr id="89" name="楕円 88">
          <a:extLst>
            <a:ext uri="{FF2B5EF4-FFF2-40B4-BE49-F238E27FC236}">
              <a16:creationId xmlns:a16="http://schemas.microsoft.com/office/drawing/2014/main" id="{3B5740D7-03FE-4F23-8705-5D9003F955A7}"/>
            </a:ext>
          </a:extLst>
        </xdr:cNvPr>
        <xdr:cNvSpPr/>
      </xdr:nvSpPr>
      <xdr:spPr>
        <a:xfrm>
          <a:off x="4036060" y="10676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29862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FB2F3A3A-6A74-4895-B801-CCAAC8C94541}"/>
            </a:ext>
          </a:extLst>
        </xdr:cNvPr>
        <xdr:cNvSpPr txBox="1"/>
      </xdr:nvSpPr>
      <xdr:spPr>
        <a:xfrm>
          <a:off x="4124960" y="1059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111125</xdr:rowOff>
    </xdr:from>
    <xdr:to>
      <xdr:col>20</xdr:col>
      <xdr:colOff>38100</xdr:colOff>
      <xdr:row>64</xdr:row>
      <xdr:rowOff>41275</xdr:rowOff>
    </xdr:to>
    <xdr:sp macro="" textlink="">
      <xdr:nvSpPr>
        <xdr:cNvPr id="91" name="楕円 90">
          <a:extLst>
            <a:ext uri="{FF2B5EF4-FFF2-40B4-BE49-F238E27FC236}">
              <a16:creationId xmlns:a16="http://schemas.microsoft.com/office/drawing/2014/main" id="{75821514-3895-4652-87A7-59AF01C9E9A3}"/>
            </a:ext>
          </a:extLst>
        </xdr:cNvPr>
        <xdr:cNvSpPr/>
      </xdr:nvSpPr>
      <xdr:spPr>
        <a:xfrm>
          <a:off x="3312160" y="10672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161925</xdr:rowOff>
    </xdr:from>
    <xdr:to>
      <xdr:col>24</xdr:col>
      <xdr:colOff>63500</xdr:colOff>
      <xdr:row>63</xdr:row>
      <xdr:rowOff>165735</xdr:rowOff>
    </xdr:to>
    <xdr:cxnSp macro="">
      <xdr:nvCxnSpPr>
        <xdr:cNvPr id="92" name="直線コネクタ 91">
          <a:extLst>
            <a:ext uri="{FF2B5EF4-FFF2-40B4-BE49-F238E27FC236}">
              <a16:creationId xmlns:a16="http://schemas.microsoft.com/office/drawing/2014/main" id="{B34524F7-DA1B-40E0-8631-9ADD9F8FF220}"/>
            </a:ext>
          </a:extLst>
        </xdr:cNvPr>
        <xdr:cNvCxnSpPr/>
      </xdr:nvCxnSpPr>
      <xdr:spPr>
        <a:xfrm>
          <a:off x="3355340" y="1072324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107315</xdr:rowOff>
    </xdr:from>
    <xdr:to>
      <xdr:col>15</xdr:col>
      <xdr:colOff>101600</xdr:colOff>
      <xdr:row>64</xdr:row>
      <xdr:rowOff>37465</xdr:rowOff>
    </xdr:to>
    <xdr:sp macro="" textlink="">
      <xdr:nvSpPr>
        <xdr:cNvPr id="93" name="楕円 92">
          <a:extLst>
            <a:ext uri="{FF2B5EF4-FFF2-40B4-BE49-F238E27FC236}">
              <a16:creationId xmlns:a16="http://schemas.microsoft.com/office/drawing/2014/main" id="{BB00BF20-4E68-4C76-8F8A-7C646328342F}"/>
            </a:ext>
          </a:extLst>
        </xdr:cNvPr>
        <xdr:cNvSpPr/>
      </xdr:nvSpPr>
      <xdr:spPr>
        <a:xfrm>
          <a:off x="2514600" y="10668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158115</xdr:rowOff>
    </xdr:from>
    <xdr:to>
      <xdr:col>19</xdr:col>
      <xdr:colOff>177800</xdr:colOff>
      <xdr:row>63</xdr:row>
      <xdr:rowOff>161925</xdr:rowOff>
    </xdr:to>
    <xdr:cxnSp macro="">
      <xdr:nvCxnSpPr>
        <xdr:cNvPr id="94" name="直線コネクタ 93">
          <a:extLst>
            <a:ext uri="{FF2B5EF4-FFF2-40B4-BE49-F238E27FC236}">
              <a16:creationId xmlns:a16="http://schemas.microsoft.com/office/drawing/2014/main" id="{84FDD83A-68E6-44E0-902C-2DE6FA86D83D}"/>
            </a:ext>
          </a:extLst>
        </xdr:cNvPr>
        <xdr:cNvCxnSpPr/>
      </xdr:nvCxnSpPr>
      <xdr:spPr>
        <a:xfrm>
          <a:off x="2565400" y="1071943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103505</xdr:rowOff>
    </xdr:from>
    <xdr:to>
      <xdr:col>10</xdr:col>
      <xdr:colOff>165100</xdr:colOff>
      <xdr:row>64</xdr:row>
      <xdr:rowOff>33655</xdr:rowOff>
    </xdr:to>
    <xdr:sp macro="" textlink="">
      <xdr:nvSpPr>
        <xdr:cNvPr id="95" name="楕円 94">
          <a:extLst>
            <a:ext uri="{FF2B5EF4-FFF2-40B4-BE49-F238E27FC236}">
              <a16:creationId xmlns:a16="http://schemas.microsoft.com/office/drawing/2014/main" id="{AF0E44A8-752E-4BC9-93AF-CFB055A0A6AC}"/>
            </a:ext>
          </a:extLst>
        </xdr:cNvPr>
        <xdr:cNvSpPr/>
      </xdr:nvSpPr>
      <xdr:spPr>
        <a:xfrm>
          <a:off x="1739900" y="10664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154305</xdr:rowOff>
    </xdr:from>
    <xdr:to>
      <xdr:col>15</xdr:col>
      <xdr:colOff>50800</xdr:colOff>
      <xdr:row>63</xdr:row>
      <xdr:rowOff>158115</xdr:rowOff>
    </xdr:to>
    <xdr:cxnSp macro="">
      <xdr:nvCxnSpPr>
        <xdr:cNvPr id="96" name="直線コネクタ 95">
          <a:extLst>
            <a:ext uri="{FF2B5EF4-FFF2-40B4-BE49-F238E27FC236}">
              <a16:creationId xmlns:a16="http://schemas.microsoft.com/office/drawing/2014/main" id="{056ECD7E-D8E0-4C98-9A99-89CD4B02BA48}"/>
            </a:ext>
          </a:extLst>
        </xdr:cNvPr>
        <xdr:cNvCxnSpPr/>
      </xdr:nvCxnSpPr>
      <xdr:spPr>
        <a:xfrm>
          <a:off x="1790700" y="1071562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99695</xdr:rowOff>
    </xdr:from>
    <xdr:to>
      <xdr:col>6</xdr:col>
      <xdr:colOff>38100</xdr:colOff>
      <xdr:row>64</xdr:row>
      <xdr:rowOff>29845</xdr:rowOff>
    </xdr:to>
    <xdr:sp macro="" textlink="">
      <xdr:nvSpPr>
        <xdr:cNvPr id="97" name="楕円 96">
          <a:extLst>
            <a:ext uri="{FF2B5EF4-FFF2-40B4-BE49-F238E27FC236}">
              <a16:creationId xmlns:a16="http://schemas.microsoft.com/office/drawing/2014/main" id="{CF5BA0F9-6F73-488D-B365-69DE5575A3CB}"/>
            </a:ext>
          </a:extLst>
        </xdr:cNvPr>
        <xdr:cNvSpPr/>
      </xdr:nvSpPr>
      <xdr:spPr>
        <a:xfrm>
          <a:off x="965200" y="10661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150495</xdr:rowOff>
    </xdr:from>
    <xdr:to>
      <xdr:col>10</xdr:col>
      <xdr:colOff>114300</xdr:colOff>
      <xdr:row>63</xdr:row>
      <xdr:rowOff>154305</xdr:rowOff>
    </xdr:to>
    <xdr:cxnSp macro="">
      <xdr:nvCxnSpPr>
        <xdr:cNvPr id="98" name="直線コネクタ 97">
          <a:extLst>
            <a:ext uri="{FF2B5EF4-FFF2-40B4-BE49-F238E27FC236}">
              <a16:creationId xmlns:a16="http://schemas.microsoft.com/office/drawing/2014/main" id="{86309947-5837-478A-BDB4-AECDF129E794}"/>
            </a:ext>
          </a:extLst>
        </xdr:cNvPr>
        <xdr:cNvCxnSpPr/>
      </xdr:nvCxnSpPr>
      <xdr:spPr>
        <a:xfrm>
          <a:off x="1008380" y="1071181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79C201C2-95D0-4FB5-90DB-B0E468FA50C5}"/>
            </a:ext>
          </a:extLst>
        </xdr:cNvPr>
        <xdr:cNvSpPr txBox="1"/>
      </xdr:nvSpPr>
      <xdr:spPr>
        <a:xfrm>
          <a:off x="317056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F5F675ED-5266-4E53-B620-0F9EB730037D}"/>
            </a:ext>
          </a:extLst>
        </xdr:cNvPr>
        <xdr:cNvSpPr txBox="1"/>
      </xdr:nvSpPr>
      <xdr:spPr>
        <a:xfrm>
          <a:off x="238570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262D126A-99BD-484E-8D34-E74B5D98AA9B}"/>
            </a:ext>
          </a:extLst>
        </xdr:cNvPr>
        <xdr:cNvSpPr txBox="1"/>
      </xdr:nvSpPr>
      <xdr:spPr>
        <a:xfrm>
          <a:off x="161100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362A1CED-5002-4CE5-9D64-ADDC962613C7}"/>
            </a:ext>
          </a:extLst>
        </xdr:cNvPr>
        <xdr:cNvSpPr txBox="1"/>
      </xdr:nvSpPr>
      <xdr:spPr>
        <a:xfrm>
          <a:off x="8363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32402</xdr:rowOff>
    </xdr:from>
    <xdr:ext cx="405111" cy="259045"/>
    <xdr:sp macro="" textlink="">
      <xdr:nvSpPr>
        <xdr:cNvPr id="103" name="n_1mainValue【体育館・プール】&#10;有形固定資産減価償却率">
          <a:extLst>
            <a:ext uri="{FF2B5EF4-FFF2-40B4-BE49-F238E27FC236}">
              <a16:creationId xmlns:a16="http://schemas.microsoft.com/office/drawing/2014/main" id="{6D9F2E4D-C0CB-4DEF-9453-A84D99453CA1}"/>
            </a:ext>
          </a:extLst>
        </xdr:cNvPr>
        <xdr:cNvSpPr txBox="1"/>
      </xdr:nvSpPr>
      <xdr:spPr>
        <a:xfrm>
          <a:off x="317056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28592</xdr:rowOff>
    </xdr:from>
    <xdr:ext cx="405111" cy="259045"/>
    <xdr:sp macro="" textlink="">
      <xdr:nvSpPr>
        <xdr:cNvPr id="104" name="n_2mainValue【体育館・プール】&#10;有形固定資産減価償却率">
          <a:extLst>
            <a:ext uri="{FF2B5EF4-FFF2-40B4-BE49-F238E27FC236}">
              <a16:creationId xmlns:a16="http://schemas.microsoft.com/office/drawing/2014/main" id="{01AA375C-D276-4C3B-8952-025E33D7F1A9}"/>
            </a:ext>
          </a:extLst>
        </xdr:cNvPr>
        <xdr:cNvSpPr txBox="1"/>
      </xdr:nvSpPr>
      <xdr:spPr>
        <a:xfrm>
          <a:off x="238570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24782</xdr:rowOff>
    </xdr:from>
    <xdr:ext cx="405111" cy="259045"/>
    <xdr:sp macro="" textlink="">
      <xdr:nvSpPr>
        <xdr:cNvPr id="105" name="n_3mainValue【体育館・プール】&#10;有形固定資産減価償却率">
          <a:extLst>
            <a:ext uri="{FF2B5EF4-FFF2-40B4-BE49-F238E27FC236}">
              <a16:creationId xmlns:a16="http://schemas.microsoft.com/office/drawing/2014/main" id="{A8D9E7AD-3369-4482-80AF-B1ED621877D2}"/>
            </a:ext>
          </a:extLst>
        </xdr:cNvPr>
        <xdr:cNvSpPr txBox="1"/>
      </xdr:nvSpPr>
      <xdr:spPr>
        <a:xfrm>
          <a:off x="161100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20972</xdr:rowOff>
    </xdr:from>
    <xdr:ext cx="405111" cy="259045"/>
    <xdr:sp macro="" textlink="">
      <xdr:nvSpPr>
        <xdr:cNvPr id="106" name="n_4mainValue【体育館・プール】&#10;有形固定資産減価償却率">
          <a:extLst>
            <a:ext uri="{FF2B5EF4-FFF2-40B4-BE49-F238E27FC236}">
              <a16:creationId xmlns:a16="http://schemas.microsoft.com/office/drawing/2014/main" id="{8BFE0468-D390-44F6-94AD-D3FF6C0595CD}"/>
            </a:ext>
          </a:extLst>
        </xdr:cNvPr>
        <xdr:cNvSpPr txBox="1"/>
      </xdr:nvSpPr>
      <xdr:spPr>
        <a:xfrm>
          <a:off x="83630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6FE0BE06-0F08-4810-96F6-311AE374BEC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80009ECB-08F9-49F2-BDE8-2D7F7CAB239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26AC1AD-D031-41E6-829F-B15B83AB934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C4C8E1F-0349-4AD3-B629-BC26665734A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1AF65E60-A4B7-4A2F-A931-7F5ABE535CC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2B2FD471-22F7-4950-A9F2-F6F5885DEFA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E2E6464-E9A9-4CA3-B60D-5FF02D21D19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A1D862D-C213-4E45-B46E-890E2BE643F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218D6A7-3728-41E4-8E95-D85372BC923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D9B6C6C-920C-4334-BB20-A06520C39E8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DCB9A2F5-E501-4626-932F-1C611A8C8CAB}"/>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A06CA340-6DBF-4473-9AC1-C0DE01E16368}"/>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97FD2E37-0746-47C6-A101-058BC7C736FD}"/>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749E7E08-78D7-4411-9FE3-2342659F1FA5}"/>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A63BC1C5-E45D-4084-85D5-432DF3F9896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8BC5B83F-5FBA-4359-9815-C5753D7E2239}"/>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5C9F0FEA-A2BD-436B-AC97-ABD482D6B6DF}"/>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7F9EA61F-E869-4725-8DA4-5FCA901D01D8}"/>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F4CDFFFE-A856-4629-9657-C1411D8DF175}"/>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4C8E5F81-AC21-47B5-9C80-B2B1B5E05727}"/>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7187524D-98F4-4E04-8CB0-ADD39006067C}"/>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182AA33F-B40C-4B23-9CAD-B2C7396E436A}"/>
            </a:ext>
          </a:extLst>
        </xdr:cNvPr>
        <xdr:cNvSpPr txBox="1"/>
      </xdr:nvSpPr>
      <xdr:spPr>
        <a:xfrm>
          <a:off x="536404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483408A-EB46-40D2-8103-46F60EB81B7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66454FEE-BFF5-403A-A1A3-66448AE7DDC2}"/>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250327A5-67D8-45BE-B668-908F65D6B9D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1120381B-A1A3-4DCC-A0A3-EF679AE26C7E}"/>
            </a:ext>
          </a:extLst>
        </xdr:cNvPr>
        <xdr:cNvCxnSpPr/>
      </xdr:nvCxnSpPr>
      <xdr:spPr>
        <a:xfrm flipV="1">
          <a:off x="9219565" y="9478790"/>
          <a:ext cx="0" cy="1379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AF06A5C9-EA37-466F-A6D4-8652059CCACF}"/>
            </a:ext>
          </a:extLst>
        </xdr:cNvPr>
        <xdr:cNvSpPr txBox="1"/>
      </xdr:nvSpPr>
      <xdr:spPr>
        <a:xfrm>
          <a:off x="9258300" y="1086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C4CBBC32-C310-419E-9AF8-1375C6077E19}"/>
            </a:ext>
          </a:extLst>
        </xdr:cNvPr>
        <xdr:cNvCxnSpPr/>
      </xdr:nvCxnSpPr>
      <xdr:spPr>
        <a:xfrm>
          <a:off x="9154160" y="10858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E63BCDB4-067C-4D50-9B5E-EFF9D8D5284D}"/>
            </a:ext>
          </a:extLst>
        </xdr:cNvPr>
        <xdr:cNvSpPr txBox="1"/>
      </xdr:nvSpPr>
      <xdr:spPr>
        <a:xfrm>
          <a:off x="9258300" y="92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DFEE367-19FA-488F-85DE-BDB1DC969FB7}"/>
            </a:ext>
          </a:extLst>
        </xdr:cNvPr>
        <xdr:cNvCxnSpPr/>
      </xdr:nvCxnSpPr>
      <xdr:spPr>
        <a:xfrm>
          <a:off x="9154160" y="947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81BAFFCC-BABC-4DB9-A4A8-1A80E0158499}"/>
            </a:ext>
          </a:extLst>
        </xdr:cNvPr>
        <xdr:cNvSpPr txBox="1"/>
      </xdr:nvSpPr>
      <xdr:spPr>
        <a:xfrm>
          <a:off x="9258300" y="10492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C02CEDCE-A9A0-4D57-8F53-EC1334EBC2E0}"/>
            </a:ext>
          </a:extLst>
        </xdr:cNvPr>
        <xdr:cNvSpPr/>
      </xdr:nvSpPr>
      <xdr:spPr>
        <a:xfrm>
          <a:off x="9192260" y="10637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42EB6546-6170-418F-BD22-B703F808296D}"/>
            </a:ext>
          </a:extLst>
        </xdr:cNvPr>
        <xdr:cNvSpPr/>
      </xdr:nvSpPr>
      <xdr:spPr>
        <a:xfrm>
          <a:off x="8445500" y="10631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EA25ECD-F15C-4EA9-A6F9-9AF1D712D51A}"/>
            </a:ext>
          </a:extLst>
        </xdr:cNvPr>
        <xdr:cNvSpPr/>
      </xdr:nvSpPr>
      <xdr:spPr>
        <a:xfrm>
          <a:off x="7670800" y="10630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EF0FC018-4244-41B9-BC8F-EF5D5E61A858}"/>
            </a:ext>
          </a:extLst>
        </xdr:cNvPr>
        <xdr:cNvSpPr/>
      </xdr:nvSpPr>
      <xdr:spPr>
        <a:xfrm>
          <a:off x="6873240" y="1063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87013</xdr:rowOff>
    </xdr:from>
    <xdr:to>
      <xdr:col>36</xdr:col>
      <xdr:colOff>165100</xdr:colOff>
      <xdr:row>64</xdr:row>
      <xdr:rowOff>17163</xdr:rowOff>
    </xdr:to>
    <xdr:sp macro="" textlink="">
      <xdr:nvSpPr>
        <xdr:cNvPr id="142" name="フローチャート: 判断 141">
          <a:extLst>
            <a:ext uri="{FF2B5EF4-FFF2-40B4-BE49-F238E27FC236}">
              <a16:creationId xmlns:a16="http://schemas.microsoft.com/office/drawing/2014/main" id="{B83B52D6-CA92-45EE-BC65-4623B71C0CA3}"/>
            </a:ext>
          </a:extLst>
        </xdr:cNvPr>
        <xdr:cNvSpPr/>
      </xdr:nvSpPr>
      <xdr:spPr>
        <a:xfrm>
          <a:off x="6098540" y="10648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36A5C1A-E40A-4B52-90F7-E2398EDEAB9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AEFA05F-0B76-4A7C-91A5-8191A7163AD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B3F8791-5218-4933-A546-255317F8B13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6D17E63-6DC8-47F4-B356-7085CB442E6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39F02B63-55E6-4F58-8349-93009576AC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31823</xdr:rowOff>
    </xdr:from>
    <xdr:to>
      <xdr:col>55</xdr:col>
      <xdr:colOff>50800</xdr:colOff>
      <xdr:row>64</xdr:row>
      <xdr:rowOff>133423</xdr:rowOff>
    </xdr:to>
    <xdr:sp macro="" textlink="">
      <xdr:nvSpPr>
        <xdr:cNvPr id="148" name="楕円 147">
          <a:extLst>
            <a:ext uri="{FF2B5EF4-FFF2-40B4-BE49-F238E27FC236}">
              <a16:creationId xmlns:a16="http://schemas.microsoft.com/office/drawing/2014/main" id="{EE4699FD-E9CC-4A37-93EE-0B8C7EEC6A1C}"/>
            </a:ext>
          </a:extLst>
        </xdr:cNvPr>
        <xdr:cNvSpPr/>
      </xdr:nvSpPr>
      <xdr:spPr>
        <a:xfrm>
          <a:off x="9192260" y="10760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118200</xdr:rowOff>
    </xdr:from>
    <xdr:ext cx="469744" cy="259045"/>
    <xdr:sp macro="" textlink="">
      <xdr:nvSpPr>
        <xdr:cNvPr id="149" name="【体育館・プール】&#10;一人当たり面積該当値テキスト">
          <a:extLst>
            <a:ext uri="{FF2B5EF4-FFF2-40B4-BE49-F238E27FC236}">
              <a16:creationId xmlns:a16="http://schemas.microsoft.com/office/drawing/2014/main" id="{9E69F5C6-3118-42D9-B658-1D35855C795E}"/>
            </a:ext>
          </a:extLst>
        </xdr:cNvPr>
        <xdr:cNvSpPr txBox="1"/>
      </xdr:nvSpPr>
      <xdr:spPr>
        <a:xfrm>
          <a:off x="9258300" y="1067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32639</xdr:rowOff>
    </xdr:from>
    <xdr:to>
      <xdr:col>50</xdr:col>
      <xdr:colOff>165100</xdr:colOff>
      <xdr:row>64</xdr:row>
      <xdr:rowOff>134239</xdr:rowOff>
    </xdr:to>
    <xdr:sp macro="" textlink="">
      <xdr:nvSpPr>
        <xdr:cNvPr id="150" name="楕円 149">
          <a:extLst>
            <a:ext uri="{FF2B5EF4-FFF2-40B4-BE49-F238E27FC236}">
              <a16:creationId xmlns:a16="http://schemas.microsoft.com/office/drawing/2014/main" id="{220E611A-F3AD-4A98-A252-01B81D675DC5}"/>
            </a:ext>
          </a:extLst>
        </xdr:cNvPr>
        <xdr:cNvSpPr/>
      </xdr:nvSpPr>
      <xdr:spPr>
        <a:xfrm>
          <a:off x="8445500" y="107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82623</xdr:rowOff>
    </xdr:from>
    <xdr:to>
      <xdr:col>55</xdr:col>
      <xdr:colOff>0</xdr:colOff>
      <xdr:row>64</xdr:row>
      <xdr:rowOff>83439</xdr:rowOff>
    </xdr:to>
    <xdr:cxnSp macro="">
      <xdr:nvCxnSpPr>
        <xdr:cNvPr id="151" name="直線コネクタ 150">
          <a:extLst>
            <a:ext uri="{FF2B5EF4-FFF2-40B4-BE49-F238E27FC236}">
              <a16:creationId xmlns:a16="http://schemas.microsoft.com/office/drawing/2014/main" id="{14F231DA-8A2E-49CA-B9B2-08C0A1AE8326}"/>
            </a:ext>
          </a:extLst>
        </xdr:cNvPr>
        <xdr:cNvCxnSpPr/>
      </xdr:nvCxnSpPr>
      <xdr:spPr>
        <a:xfrm flipV="1">
          <a:off x="8496300" y="10811583"/>
          <a:ext cx="7239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48151</xdr:rowOff>
    </xdr:from>
    <xdr:to>
      <xdr:col>46</xdr:col>
      <xdr:colOff>38100</xdr:colOff>
      <xdr:row>64</xdr:row>
      <xdr:rowOff>149751</xdr:rowOff>
    </xdr:to>
    <xdr:sp macro="" textlink="">
      <xdr:nvSpPr>
        <xdr:cNvPr id="152" name="楕円 151">
          <a:extLst>
            <a:ext uri="{FF2B5EF4-FFF2-40B4-BE49-F238E27FC236}">
              <a16:creationId xmlns:a16="http://schemas.microsoft.com/office/drawing/2014/main" id="{E8B9F27B-18EC-40F9-9216-77AB6C6FDF35}"/>
            </a:ext>
          </a:extLst>
        </xdr:cNvPr>
        <xdr:cNvSpPr/>
      </xdr:nvSpPr>
      <xdr:spPr>
        <a:xfrm>
          <a:off x="7670800" y="107771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83439</xdr:rowOff>
    </xdr:from>
    <xdr:to>
      <xdr:col>50</xdr:col>
      <xdr:colOff>114300</xdr:colOff>
      <xdr:row>64</xdr:row>
      <xdr:rowOff>98951</xdr:rowOff>
    </xdr:to>
    <xdr:cxnSp macro="">
      <xdr:nvCxnSpPr>
        <xdr:cNvPr id="153" name="直線コネクタ 152">
          <a:extLst>
            <a:ext uri="{FF2B5EF4-FFF2-40B4-BE49-F238E27FC236}">
              <a16:creationId xmlns:a16="http://schemas.microsoft.com/office/drawing/2014/main" id="{384C4E2D-1F30-479E-A01A-49B421D4CB99}"/>
            </a:ext>
          </a:extLst>
        </xdr:cNvPr>
        <xdr:cNvCxnSpPr/>
      </xdr:nvCxnSpPr>
      <xdr:spPr>
        <a:xfrm flipV="1">
          <a:off x="7713980" y="10812399"/>
          <a:ext cx="78232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48478</xdr:rowOff>
    </xdr:from>
    <xdr:to>
      <xdr:col>41</xdr:col>
      <xdr:colOff>101600</xdr:colOff>
      <xdr:row>64</xdr:row>
      <xdr:rowOff>150078</xdr:rowOff>
    </xdr:to>
    <xdr:sp macro="" textlink="">
      <xdr:nvSpPr>
        <xdr:cNvPr id="154" name="楕円 153">
          <a:extLst>
            <a:ext uri="{FF2B5EF4-FFF2-40B4-BE49-F238E27FC236}">
              <a16:creationId xmlns:a16="http://schemas.microsoft.com/office/drawing/2014/main" id="{C1D21104-F762-469E-B981-E01FAA0C240F}"/>
            </a:ext>
          </a:extLst>
        </xdr:cNvPr>
        <xdr:cNvSpPr/>
      </xdr:nvSpPr>
      <xdr:spPr>
        <a:xfrm>
          <a:off x="6873240" y="1077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98951</xdr:rowOff>
    </xdr:from>
    <xdr:to>
      <xdr:col>45</xdr:col>
      <xdr:colOff>177800</xdr:colOff>
      <xdr:row>64</xdr:row>
      <xdr:rowOff>99278</xdr:rowOff>
    </xdr:to>
    <xdr:cxnSp macro="">
      <xdr:nvCxnSpPr>
        <xdr:cNvPr id="155" name="直線コネクタ 154">
          <a:extLst>
            <a:ext uri="{FF2B5EF4-FFF2-40B4-BE49-F238E27FC236}">
              <a16:creationId xmlns:a16="http://schemas.microsoft.com/office/drawing/2014/main" id="{EEF5D187-5053-4BF5-9E50-6193473A64FD}"/>
            </a:ext>
          </a:extLst>
        </xdr:cNvPr>
        <xdr:cNvCxnSpPr/>
      </xdr:nvCxnSpPr>
      <xdr:spPr>
        <a:xfrm flipV="1">
          <a:off x="6924040" y="10827911"/>
          <a:ext cx="78994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48804</xdr:rowOff>
    </xdr:from>
    <xdr:to>
      <xdr:col>36</xdr:col>
      <xdr:colOff>165100</xdr:colOff>
      <xdr:row>64</xdr:row>
      <xdr:rowOff>150404</xdr:rowOff>
    </xdr:to>
    <xdr:sp macro="" textlink="">
      <xdr:nvSpPr>
        <xdr:cNvPr id="156" name="楕円 155">
          <a:extLst>
            <a:ext uri="{FF2B5EF4-FFF2-40B4-BE49-F238E27FC236}">
              <a16:creationId xmlns:a16="http://schemas.microsoft.com/office/drawing/2014/main" id="{E9FE447A-73F9-4656-9923-8A1E6FBBAA60}"/>
            </a:ext>
          </a:extLst>
        </xdr:cNvPr>
        <xdr:cNvSpPr/>
      </xdr:nvSpPr>
      <xdr:spPr>
        <a:xfrm>
          <a:off x="6098540" y="1077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99278</xdr:rowOff>
    </xdr:from>
    <xdr:to>
      <xdr:col>41</xdr:col>
      <xdr:colOff>50800</xdr:colOff>
      <xdr:row>64</xdr:row>
      <xdr:rowOff>99604</xdr:rowOff>
    </xdr:to>
    <xdr:cxnSp macro="">
      <xdr:nvCxnSpPr>
        <xdr:cNvPr id="157" name="直線コネクタ 156">
          <a:extLst>
            <a:ext uri="{FF2B5EF4-FFF2-40B4-BE49-F238E27FC236}">
              <a16:creationId xmlns:a16="http://schemas.microsoft.com/office/drawing/2014/main" id="{1E10B744-CE6E-45AF-8AD0-51BA03DD99A5}"/>
            </a:ext>
          </a:extLst>
        </xdr:cNvPr>
        <xdr:cNvCxnSpPr/>
      </xdr:nvCxnSpPr>
      <xdr:spPr>
        <a:xfrm flipV="1">
          <a:off x="6149340" y="10828238"/>
          <a:ext cx="7747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0AAC3DD3-0C28-418E-853B-375F12B955D7}"/>
            </a:ext>
          </a:extLst>
        </xdr:cNvPr>
        <xdr:cNvSpPr txBox="1"/>
      </xdr:nvSpPr>
      <xdr:spPr>
        <a:xfrm>
          <a:off x="8271587" y="1041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9B3D7D84-A35F-49D1-B74A-5DD7F9D8FC5C}"/>
            </a:ext>
          </a:extLst>
        </xdr:cNvPr>
        <xdr:cNvSpPr txBox="1"/>
      </xdr:nvSpPr>
      <xdr:spPr>
        <a:xfrm>
          <a:off x="7509587" y="1040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BC5F360F-21C7-467D-8349-BDD56692D04F}"/>
            </a:ext>
          </a:extLst>
        </xdr:cNvPr>
        <xdr:cNvSpPr txBox="1"/>
      </xdr:nvSpPr>
      <xdr:spPr>
        <a:xfrm>
          <a:off x="6712027" y="1041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33690</xdr:rowOff>
    </xdr:from>
    <xdr:ext cx="469744" cy="259045"/>
    <xdr:sp macro="" textlink="">
      <xdr:nvSpPr>
        <xdr:cNvPr id="161" name="n_4aveValue【体育館・プール】&#10;一人当たり面積">
          <a:extLst>
            <a:ext uri="{FF2B5EF4-FFF2-40B4-BE49-F238E27FC236}">
              <a16:creationId xmlns:a16="http://schemas.microsoft.com/office/drawing/2014/main" id="{968E280A-0AEB-4D13-9EBD-74CB3D9CCEBE}"/>
            </a:ext>
          </a:extLst>
        </xdr:cNvPr>
        <xdr:cNvSpPr txBox="1"/>
      </xdr:nvSpPr>
      <xdr:spPr>
        <a:xfrm>
          <a:off x="5937327" y="1042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125366</xdr:rowOff>
    </xdr:from>
    <xdr:ext cx="469744" cy="259045"/>
    <xdr:sp macro="" textlink="">
      <xdr:nvSpPr>
        <xdr:cNvPr id="162" name="n_1mainValue【体育館・プール】&#10;一人当たり面積">
          <a:extLst>
            <a:ext uri="{FF2B5EF4-FFF2-40B4-BE49-F238E27FC236}">
              <a16:creationId xmlns:a16="http://schemas.microsoft.com/office/drawing/2014/main" id="{87EE6613-E330-4440-AE40-AECBB2BB1D0D}"/>
            </a:ext>
          </a:extLst>
        </xdr:cNvPr>
        <xdr:cNvSpPr txBox="1"/>
      </xdr:nvSpPr>
      <xdr:spPr>
        <a:xfrm>
          <a:off x="8271587" y="1085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140878</xdr:rowOff>
    </xdr:from>
    <xdr:ext cx="469744" cy="259045"/>
    <xdr:sp macro="" textlink="">
      <xdr:nvSpPr>
        <xdr:cNvPr id="163" name="n_2mainValue【体育館・プール】&#10;一人当たり面積">
          <a:extLst>
            <a:ext uri="{FF2B5EF4-FFF2-40B4-BE49-F238E27FC236}">
              <a16:creationId xmlns:a16="http://schemas.microsoft.com/office/drawing/2014/main" id="{DBED21DA-C6CD-4998-AF60-8044E152628D}"/>
            </a:ext>
          </a:extLst>
        </xdr:cNvPr>
        <xdr:cNvSpPr txBox="1"/>
      </xdr:nvSpPr>
      <xdr:spPr>
        <a:xfrm>
          <a:off x="7509587" y="1086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141205</xdr:rowOff>
    </xdr:from>
    <xdr:ext cx="469744" cy="259045"/>
    <xdr:sp macro="" textlink="">
      <xdr:nvSpPr>
        <xdr:cNvPr id="164" name="n_3mainValue【体育館・プール】&#10;一人当たり面積">
          <a:extLst>
            <a:ext uri="{FF2B5EF4-FFF2-40B4-BE49-F238E27FC236}">
              <a16:creationId xmlns:a16="http://schemas.microsoft.com/office/drawing/2014/main" id="{95C59AF4-C237-43CD-84C0-91D7BB802C95}"/>
            </a:ext>
          </a:extLst>
        </xdr:cNvPr>
        <xdr:cNvSpPr txBox="1"/>
      </xdr:nvSpPr>
      <xdr:spPr>
        <a:xfrm>
          <a:off x="6712027" y="1087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141531</xdr:rowOff>
    </xdr:from>
    <xdr:ext cx="469744" cy="259045"/>
    <xdr:sp macro="" textlink="">
      <xdr:nvSpPr>
        <xdr:cNvPr id="165" name="n_4mainValue【体育館・プール】&#10;一人当たり面積">
          <a:extLst>
            <a:ext uri="{FF2B5EF4-FFF2-40B4-BE49-F238E27FC236}">
              <a16:creationId xmlns:a16="http://schemas.microsoft.com/office/drawing/2014/main" id="{2C8067C0-D623-44DE-9754-D7EFC4CC705B}"/>
            </a:ext>
          </a:extLst>
        </xdr:cNvPr>
        <xdr:cNvSpPr txBox="1"/>
      </xdr:nvSpPr>
      <xdr:spPr>
        <a:xfrm>
          <a:off x="5937327" y="1087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BE72A06B-CE6C-4CB1-B69A-D739A953FCB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E3AB8724-787A-407E-B0FA-6C8998B3073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2ACD0596-2AB5-489C-9198-3A34E0041C1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14CFA189-4BBC-42A2-8D92-7EE44F86E49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A1BB40CD-5D48-4DEE-9030-4B0A76D622D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255CACD3-6A5B-4D8C-9E0F-B5078163631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1863BE8-E701-480B-8993-05E46B2854B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DE178582-1355-44A4-9FB0-AD6DB81A9E7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F18DDBA2-3B06-42A1-8061-6D8FDB4B963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9BFCAB7A-14BA-4806-B254-43695FF01D0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5991A4CF-2B41-491E-9B4D-8297B851F6B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EA6C0695-DD1B-45D5-9071-B889F10930D7}"/>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E51B8CBB-59C8-4AEE-9CF2-2B758D874832}"/>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8BA0201-4C72-4338-B739-C5CECEE31F49}"/>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6DAA3C23-D7E7-42AC-B5D6-77427A6C7182}"/>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9CAE1BA6-C0A8-4773-AF2F-E02225A3D4D9}"/>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CBC62BA2-C25D-4B45-9164-BE9232C9C9A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7C543D8-620E-46BD-A4B0-1ADDF7B1DBF7}"/>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1BE7A10C-7B9B-4949-9AD1-904421B6794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F06718BC-E823-489F-8BDE-1B44C3B41FC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8C311C47-B1B8-4F0C-B326-BED48AA55CE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C19D344A-0BCE-4334-BE83-63B47ADBBFF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1847BC27-4B80-44C8-8971-424BE663C859}"/>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C0DC0B75-59F1-479B-9D03-B797E7F020D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912AFF0F-4FE3-498E-9522-9ED787F949A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EC1ADA42-6A91-4A06-9B36-7D73CD5DA234}"/>
            </a:ext>
          </a:extLst>
        </xdr:cNvPr>
        <xdr:cNvCxnSpPr/>
      </xdr:nvCxnSpPr>
      <xdr:spPr>
        <a:xfrm flipV="1">
          <a:off x="4086225" y="13026391"/>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699EC854-BEC2-4D07-88C0-C91E9BAAA23C}"/>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A75727F1-34D1-45F1-9C81-BA538B78C544}"/>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5F5EF1BE-1A0E-4563-8907-2334652E6A36}"/>
            </a:ext>
          </a:extLst>
        </xdr:cNvPr>
        <xdr:cNvSpPr txBox="1"/>
      </xdr:nvSpPr>
      <xdr:spPr>
        <a:xfrm>
          <a:off x="4124960" y="128054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D81DD5AF-024C-47D0-AA73-E9C545EE5C85}"/>
            </a:ext>
          </a:extLst>
        </xdr:cNvPr>
        <xdr:cNvCxnSpPr/>
      </xdr:nvCxnSpPr>
      <xdr:spPr>
        <a:xfrm>
          <a:off x="402082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8D8FAF95-82C7-4186-83F8-BF4A24B41988}"/>
            </a:ext>
          </a:extLst>
        </xdr:cNvPr>
        <xdr:cNvSpPr txBox="1"/>
      </xdr:nvSpPr>
      <xdr:spPr>
        <a:xfrm>
          <a:off x="4124960" y="13644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A5205380-CEF5-4FF0-BC76-FC64EE1E14BA}"/>
            </a:ext>
          </a:extLst>
        </xdr:cNvPr>
        <xdr:cNvSpPr/>
      </xdr:nvSpPr>
      <xdr:spPr>
        <a:xfrm>
          <a:off x="4036060" y="1378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84A58E50-D9C5-43D5-B9FB-357257DB65E8}"/>
            </a:ext>
          </a:extLst>
        </xdr:cNvPr>
        <xdr:cNvSpPr/>
      </xdr:nvSpPr>
      <xdr:spPr>
        <a:xfrm>
          <a:off x="331216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DEB28717-568B-4802-9F23-F43FB4B9D983}"/>
            </a:ext>
          </a:extLst>
        </xdr:cNvPr>
        <xdr:cNvSpPr/>
      </xdr:nvSpPr>
      <xdr:spPr>
        <a:xfrm>
          <a:off x="251460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D9889A2E-C508-4784-B072-B1DDF9422ABF}"/>
            </a:ext>
          </a:extLst>
        </xdr:cNvPr>
        <xdr:cNvSpPr/>
      </xdr:nvSpPr>
      <xdr:spPr>
        <a:xfrm>
          <a:off x="1739900" y="138203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01" name="フローチャート: 判断 200">
          <a:extLst>
            <a:ext uri="{FF2B5EF4-FFF2-40B4-BE49-F238E27FC236}">
              <a16:creationId xmlns:a16="http://schemas.microsoft.com/office/drawing/2014/main" id="{BB9A40B4-9BB0-4026-95B0-F8A6D5B33C7B}"/>
            </a:ext>
          </a:extLst>
        </xdr:cNvPr>
        <xdr:cNvSpPr/>
      </xdr:nvSpPr>
      <xdr:spPr>
        <a:xfrm>
          <a:off x="96520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DF24A0A-452F-4ECD-AB46-55B57037F7A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045869C-D99F-4A6D-AEF9-9905010E91D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A41018A-C11B-47E6-86E5-5FF204CA488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BB83F85A-5EAB-46ED-978C-038F0038B15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A3401CB-1B9D-42FA-8F10-9DF2BC3B318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33020</xdr:rowOff>
    </xdr:from>
    <xdr:to>
      <xdr:col>24</xdr:col>
      <xdr:colOff>114300</xdr:colOff>
      <xdr:row>84</xdr:row>
      <xdr:rowOff>134620</xdr:rowOff>
    </xdr:to>
    <xdr:sp macro="" textlink="">
      <xdr:nvSpPr>
        <xdr:cNvPr id="207" name="楕円 206">
          <a:extLst>
            <a:ext uri="{FF2B5EF4-FFF2-40B4-BE49-F238E27FC236}">
              <a16:creationId xmlns:a16="http://schemas.microsoft.com/office/drawing/2014/main" id="{3308852F-2232-4E80-8632-8D4F8300B6B0}"/>
            </a:ext>
          </a:extLst>
        </xdr:cNvPr>
        <xdr:cNvSpPr/>
      </xdr:nvSpPr>
      <xdr:spPr>
        <a:xfrm>
          <a:off x="403606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11447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48E5AC3E-DD04-42BA-9D12-57ADD660FA87}"/>
            </a:ext>
          </a:extLst>
        </xdr:cNvPr>
        <xdr:cNvSpPr txBox="1"/>
      </xdr:nvSpPr>
      <xdr:spPr>
        <a:xfrm>
          <a:off x="4124960"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158750</xdr:rowOff>
    </xdr:from>
    <xdr:to>
      <xdr:col>20</xdr:col>
      <xdr:colOff>38100</xdr:colOff>
      <xdr:row>84</xdr:row>
      <xdr:rowOff>88900</xdr:rowOff>
    </xdr:to>
    <xdr:sp macro="" textlink="">
      <xdr:nvSpPr>
        <xdr:cNvPr id="209" name="楕円 208">
          <a:extLst>
            <a:ext uri="{FF2B5EF4-FFF2-40B4-BE49-F238E27FC236}">
              <a16:creationId xmlns:a16="http://schemas.microsoft.com/office/drawing/2014/main" id="{CDF87370-5E05-45A8-A2A5-468BF0E8FA4A}"/>
            </a:ext>
          </a:extLst>
        </xdr:cNvPr>
        <xdr:cNvSpPr/>
      </xdr:nvSpPr>
      <xdr:spPr>
        <a:xfrm>
          <a:off x="331216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38100</xdr:rowOff>
    </xdr:from>
    <xdr:to>
      <xdr:col>24</xdr:col>
      <xdr:colOff>63500</xdr:colOff>
      <xdr:row>84</xdr:row>
      <xdr:rowOff>83820</xdr:rowOff>
    </xdr:to>
    <xdr:cxnSp macro="">
      <xdr:nvCxnSpPr>
        <xdr:cNvPr id="210" name="直線コネクタ 209">
          <a:extLst>
            <a:ext uri="{FF2B5EF4-FFF2-40B4-BE49-F238E27FC236}">
              <a16:creationId xmlns:a16="http://schemas.microsoft.com/office/drawing/2014/main" id="{076D4531-44F1-45A2-9E30-D1D21B1ADC59}"/>
            </a:ext>
          </a:extLst>
        </xdr:cNvPr>
        <xdr:cNvCxnSpPr/>
      </xdr:nvCxnSpPr>
      <xdr:spPr>
        <a:xfrm>
          <a:off x="3355340" y="1411986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108131</xdr:rowOff>
    </xdr:from>
    <xdr:to>
      <xdr:col>15</xdr:col>
      <xdr:colOff>101600</xdr:colOff>
      <xdr:row>84</xdr:row>
      <xdr:rowOff>38281</xdr:rowOff>
    </xdr:to>
    <xdr:sp macro="" textlink="">
      <xdr:nvSpPr>
        <xdr:cNvPr id="211" name="楕円 210">
          <a:extLst>
            <a:ext uri="{FF2B5EF4-FFF2-40B4-BE49-F238E27FC236}">
              <a16:creationId xmlns:a16="http://schemas.microsoft.com/office/drawing/2014/main" id="{E3090589-94B2-493B-AFAA-9F51ED9BFE1E}"/>
            </a:ext>
          </a:extLst>
        </xdr:cNvPr>
        <xdr:cNvSpPr/>
      </xdr:nvSpPr>
      <xdr:spPr>
        <a:xfrm>
          <a:off x="2514600" y="14022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158931</xdr:rowOff>
    </xdr:from>
    <xdr:to>
      <xdr:col>19</xdr:col>
      <xdr:colOff>177800</xdr:colOff>
      <xdr:row>84</xdr:row>
      <xdr:rowOff>38100</xdr:rowOff>
    </xdr:to>
    <xdr:cxnSp macro="">
      <xdr:nvCxnSpPr>
        <xdr:cNvPr id="212" name="直線コネクタ 211">
          <a:extLst>
            <a:ext uri="{FF2B5EF4-FFF2-40B4-BE49-F238E27FC236}">
              <a16:creationId xmlns:a16="http://schemas.microsoft.com/office/drawing/2014/main" id="{90B33218-3F2E-49B1-B25F-429F83E09B90}"/>
            </a:ext>
          </a:extLst>
        </xdr:cNvPr>
        <xdr:cNvCxnSpPr/>
      </xdr:nvCxnSpPr>
      <xdr:spPr>
        <a:xfrm>
          <a:off x="2565400" y="14073051"/>
          <a:ext cx="789940" cy="4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57513</xdr:rowOff>
    </xdr:from>
    <xdr:to>
      <xdr:col>10</xdr:col>
      <xdr:colOff>165100</xdr:colOff>
      <xdr:row>83</xdr:row>
      <xdr:rowOff>159113</xdr:rowOff>
    </xdr:to>
    <xdr:sp macro="" textlink="">
      <xdr:nvSpPr>
        <xdr:cNvPr id="213" name="楕円 212">
          <a:extLst>
            <a:ext uri="{FF2B5EF4-FFF2-40B4-BE49-F238E27FC236}">
              <a16:creationId xmlns:a16="http://schemas.microsoft.com/office/drawing/2014/main" id="{04BEEE38-6555-4798-AD5F-7BFA418DE8A0}"/>
            </a:ext>
          </a:extLst>
        </xdr:cNvPr>
        <xdr:cNvSpPr/>
      </xdr:nvSpPr>
      <xdr:spPr>
        <a:xfrm>
          <a:off x="1739900" y="139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108313</xdr:rowOff>
    </xdr:from>
    <xdr:to>
      <xdr:col>15</xdr:col>
      <xdr:colOff>50800</xdr:colOff>
      <xdr:row>83</xdr:row>
      <xdr:rowOff>158931</xdr:rowOff>
    </xdr:to>
    <xdr:cxnSp macro="">
      <xdr:nvCxnSpPr>
        <xdr:cNvPr id="214" name="直線コネクタ 213">
          <a:extLst>
            <a:ext uri="{FF2B5EF4-FFF2-40B4-BE49-F238E27FC236}">
              <a16:creationId xmlns:a16="http://schemas.microsoft.com/office/drawing/2014/main" id="{CB9F9057-52B0-489A-9690-CC8EB39B2618}"/>
            </a:ext>
          </a:extLst>
        </xdr:cNvPr>
        <xdr:cNvCxnSpPr/>
      </xdr:nvCxnSpPr>
      <xdr:spPr>
        <a:xfrm>
          <a:off x="1790700" y="14022433"/>
          <a:ext cx="7747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6894</xdr:rowOff>
    </xdr:from>
    <xdr:to>
      <xdr:col>6</xdr:col>
      <xdr:colOff>38100</xdr:colOff>
      <xdr:row>83</xdr:row>
      <xdr:rowOff>108494</xdr:rowOff>
    </xdr:to>
    <xdr:sp macro="" textlink="">
      <xdr:nvSpPr>
        <xdr:cNvPr id="215" name="楕円 214">
          <a:extLst>
            <a:ext uri="{FF2B5EF4-FFF2-40B4-BE49-F238E27FC236}">
              <a16:creationId xmlns:a16="http://schemas.microsoft.com/office/drawing/2014/main" id="{E203690C-DA22-4566-A1A2-311EEB3732EB}"/>
            </a:ext>
          </a:extLst>
        </xdr:cNvPr>
        <xdr:cNvSpPr/>
      </xdr:nvSpPr>
      <xdr:spPr>
        <a:xfrm>
          <a:off x="965200" y="139210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57694</xdr:rowOff>
    </xdr:from>
    <xdr:to>
      <xdr:col>10</xdr:col>
      <xdr:colOff>114300</xdr:colOff>
      <xdr:row>83</xdr:row>
      <xdr:rowOff>108313</xdr:rowOff>
    </xdr:to>
    <xdr:cxnSp macro="">
      <xdr:nvCxnSpPr>
        <xdr:cNvPr id="216" name="直線コネクタ 215">
          <a:extLst>
            <a:ext uri="{FF2B5EF4-FFF2-40B4-BE49-F238E27FC236}">
              <a16:creationId xmlns:a16="http://schemas.microsoft.com/office/drawing/2014/main" id="{5ADDAC5A-AB00-4D0F-8B7F-6B96561FFCC3}"/>
            </a:ext>
          </a:extLst>
        </xdr:cNvPr>
        <xdr:cNvCxnSpPr/>
      </xdr:nvCxnSpPr>
      <xdr:spPr>
        <a:xfrm>
          <a:off x="1008380" y="13971814"/>
          <a:ext cx="7823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A0CA8F77-A80F-412A-9DA0-1216CDCD87F8}"/>
            </a:ext>
          </a:extLst>
        </xdr:cNvPr>
        <xdr:cNvSpPr txBox="1"/>
      </xdr:nvSpPr>
      <xdr:spPr>
        <a:xfrm>
          <a:off x="317056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0EEC223F-81C0-4FD7-B26D-345594CB0F68}"/>
            </a:ext>
          </a:extLst>
        </xdr:cNvPr>
        <xdr:cNvSpPr txBox="1"/>
      </xdr:nvSpPr>
      <xdr:spPr>
        <a:xfrm>
          <a:off x="238570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F78F11B2-E892-46A2-AD2E-0342C835B9A5}"/>
            </a:ext>
          </a:extLst>
        </xdr:cNvPr>
        <xdr:cNvSpPr txBox="1"/>
      </xdr:nvSpPr>
      <xdr:spPr>
        <a:xfrm>
          <a:off x="1611004" y="1359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20" name="n_4aveValue【福祉施設】&#10;有形固定資産減価償却率">
          <a:extLst>
            <a:ext uri="{FF2B5EF4-FFF2-40B4-BE49-F238E27FC236}">
              <a16:creationId xmlns:a16="http://schemas.microsoft.com/office/drawing/2014/main" id="{A9FED9BE-0DE1-4A57-B315-E83B606EDB87}"/>
            </a:ext>
          </a:extLst>
        </xdr:cNvPr>
        <xdr:cNvSpPr txBox="1"/>
      </xdr:nvSpPr>
      <xdr:spPr>
        <a:xfrm>
          <a:off x="83630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80027</xdr:rowOff>
    </xdr:from>
    <xdr:ext cx="405111" cy="259045"/>
    <xdr:sp macro="" textlink="">
      <xdr:nvSpPr>
        <xdr:cNvPr id="221" name="n_1mainValue【福祉施設】&#10;有形固定資産減価償却率">
          <a:extLst>
            <a:ext uri="{FF2B5EF4-FFF2-40B4-BE49-F238E27FC236}">
              <a16:creationId xmlns:a16="http://schemas.microsoft.com/office/drawing/2014/main" id="{741BFEAA-210C-4E21-B294-EE039BA33087}"/>
            </a:ext>
          </a:extLst>
        </xdr:cNvPr>
        <xdr:cNvSpPr txBox="1"/>
      </xdr:nvSpPr>
      <xdr:spPr>
        <a:xfrm>
          <a:off x="3170564"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29408</xdr:rowOff>
    </xdr:from>
    <xdr:ext cx="405111" cy="259045"/>
    <xdr:sp macro="" textlink="">
      <xdr:nvSpPr>
        <xdr:cNvPr id="222" name="n_2mainValue【福祉施設】&#10;有形固定資産減価償却率">
          <a:extLst>
            <a:ext uri="{FF2B5EF4-FFF2-40B4-BE49-F238E27FC236}">
              <a16:creationId xmlns:a16="http://schemas.microsoft.com/office/drawing/2014/main" id="{85F76213-50B1-4C35-A189-71516919591E}"/>
            </a:ext>
          </a:extLst>
        </xdr:cNvPr>
        <xdr:cNvSpPr txBox="1"/>
      </xdr:nvSpPr>
      <xdr:spPr>
        <a:xfrm>
          <a:off x="2385704" y="1411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150240</xdr:rowOff>
    </xdr:from>
    <xdr:ext cx="405111" cy="259045"/>
    <xdr:sp macro="" textlink="">
      <xdr:nvSpPr>
        <xdr:cNvPr id="223" name="n_3mainValue【福祉施設】&#10;有形固定資産減価償却率">
          <a:extLst>
            <a:ext uri="{FF2B5EF4-FFF2-40B4-BE49-F238E27FC236}">
              <a16:creationId xmlns:a16="http://schemas.microsoft.com/office/drawing/2014/main" id="{D0010054-701E-4CE4-A196-59A543D55B54}"/>
            </a:ext>
          </a:extLst>
        </xdr:cNvPr>
        <xdr:cNvSpPr txBox="1"/>
      </xdr:nvSpPr>
      <xdr:spPr>
        <a:xfrm>
          <a:off x="1611004" y="1406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99621</xdr:rowOff>
    </xdr:from>
    <xdr:ext cx="405111" cy="259045"/>
    <xdr:sp macro="" textlink="">
      <xdr:nvSpPr>
        <xdr:cNvPr id="224" name="n_4mainValue【福祉施設】&#10;有形固定資産減価償却率">
          <a:extLst>
            <a:ext uri="{FF2B5EF4-FFF2-40B4-BE49-F238E27FC236}">
              <a16:creationId xmlns:a16="http://schemas.microsoft.com/office/drawing/2014/main" id="{E008351C-4613-45D4-A2EB-B12E7B6C3266}"/>
            </a:ext>
          </a:extLst>
        </xdr:cNvPr>
        <xdr:cNvSpPr txBox="1"/>
      </xdr:nvSpPr>
      <xdr:spPr>
        <a:xfrm>
          <a:off x="83630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494DE2A2-2318-4008-A7CC-D3E721930FA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532997F4-A43D-442D-96BB-E1B62F351BA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DF145714-1AC3-4720-B3A5-C6831643E32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D212EEC-9A20-4510-8FE0-88C0AE6A665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15471727-D47B-4D16-AE8E-79EC3E18AE1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7D8C7EE8-3E4E-4117-BD8C-645A7EC7739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1AD88FB-DC9E-4DCE-A4BD-83F001B80B5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DA66A4E5-151C-4E1E-8915-8E9B1422687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5987831C-264B-4C0B-AB00-0AF0E6EFEA6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E42D7E0E-44AA-4723-8406-D238F758AF4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EA25C296-2FA0-4ADA-82BF-913DC790C68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1290628A-F030-4CFF-ACA3-3BA50708A75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A5B6355-D56B-4966-812E-844B76B0A8E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D5A74BEA-3B56-4E06-9990-B43303ED39F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9DE50830-5919-43A9-A749-862B6BB7C8A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0A72626B-7F96-4C4F-A313-0E02D4FE4C4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9E57E16E-002C-4002-A7E9-667A75C3CFCE}"/>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2254F4EA-D333-4071-9277-32D145EB3D39}"/>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C6DCCC52-E2E9-4C62-9DC5-4F02B686858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910192BA-1146-48FA-9570-F4B55B53B93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5A3AC2C4-131D-443E-85A1-18E0A511FFD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28A60211-9E14-4420-83C5-D1430B13DFBA}"/>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8B6ACD5A-1EA6-420E-8553-1335B3B12F2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89AFC05E-16D7-4B2F-8C35-519B08AC1E11}"/>
            </a:ext>
          </a:extLst>
        </xdr:cNvPr>
        <xdr:cNvCxnSpPr/>
      </xdr:nvCxnSpPr>
      <xdr:spPr>
        <a:xfrm flipV="1">
          <a:off x="9219565" y="13194031"/>
          <a:ext cx="0" cy="133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B5FDCB65-43AF-4457-95DA-298E080D768E}"/>
            </a:ext>
          </a:extLst>
        </xdr:cNvPr>
        <xdr:cNvSpPr txBox="1"/>
      </xdr:nvSpPr>
      <xdr:spPr>
        <a:xfrm>
          <a:off x="9258300" y="1452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CD530114-8C07-4D98-83DA-6B04796BFDB8}"/>
            </a:ext>
          </a:extLst>
        </xdr:cNvPr>
        <xdr:cNvCxnSpPr/>
      </xdr:nvCxnSpPr>
      <xdr:spPr>
        <a:xfrm>
          <a:off x="9154160" y="14525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BB96C690-80F3-4F2F-B75A-7736AC199710}"/>
            </a:ext>
          </a:extLst>
        </xdr:cNvPr>
        <xdr:cNvSpPr txBox="1"/>
      </xdr:nvSpPr>
      <xdr:spPr>
        <a:xfrm>
          <a:off x="9258300" y="129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42E34A7D-C05D-4FA2-8802-ED2A3F8BA6DB}"/>
            </a:ext>
          </a:extLst>
        </xdr:cNvPr>
        <xdr:cNvCxnSpPr/>
      </xdr:nvCxnSpPr>
      <xdr:spPr>
        <a:xfrm>
          <a:off x="915416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571D6889-63DA-429A-99C5-8DB04913D7C4}"/>
            </a:ext>
          </a:extLst>
        </xdr:cNvPr>
        <xdr:cNvSpPr txBox="1"/>
      </xdr:nvSpPr>
      <xdr:spPr>
        <a:xfrm>
          <a:off x="9258300" y="141860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5BE2BDEB-DA4F-45A1-9B54-2441A0C87DBF}"/>
            </a:ext>
          </a:extLst>
        </xdr:cNvPr>
        <xdr:cNvSpPr/>
      </xdr:nvSpPr>
      <xdr:spPr>
        <a:xfrm>
          <a:off x="9192260" y="143308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ABFDA72E-CB59-4453-A79D-41528C9C1BC9}"/>
            </a:ext>
          </a:extLst>
        </xdr:cNvPr>
        <xdr:cNvSpPr/>
      </xdr:nvSpPr>
      <xdr:spPr>
        <a:xfrm>
          <a:off x="8445500" y="143327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B369382F-BC75-4963-A5D4-B11277ABA0A5}"/>
            </a:ext>
          </a:extLst>
        </xdr:cNvPr>
        <xdr:cNvSpPr/>
      </xdr:nvSpPr>
      <xdr:spPr>
        <a:xfrm>
          <a:off x="7670800" y="143428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A1833698-A68B-4D2A-BDA4-D4934082218D}"/>
            </a:ext>
          </a:extLst>
        </xdr:cNvPr>
        <xdr:cNvSpPr/>
      </xdr:nvSpPr>
      <xdr:spPr>
        <a:xfrm>
          <a:off x="6873240" y="143530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86550</xdr:rowOff>
    </xdr:from>
    <xdr:to>
      <xdr:col>36</xdr:col>
      <xdr:colOff>165100</xdr:colOff>
      <xdr:row>86</xdr:row>
      <xdr:rowOff>16700</xdr:rowOff>
    </xdr:to>
    <xdr:sp macro="" textlink="">
      <xdr:nvSpPr>
        <xdr:cNvPr id="258" name="フローチャート: 判断 257">
          <a:extLst>
            <a:ext uri="{FF2B5EF4-FFF2-40B4-BE49-F238E27FC236}">
              <a16:creationId xmlns:a16="http://schemas.microsoft.com/office/drawing/2014/main" id="{42EC25B6-EC7E-4DD3-8B4C-CACC3CF77812}"/>
            </a:ext>
          </a:extLst>
        </xdr:cNvPr>
        <xdr:cNvSpPr/>
      </xdr:nvSpPr>
      <xdr:spPr>
        <a:xfrm>
          <a:off x="6098540" y="14335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644F0E33-03B4-47E5-9155-DF78A9DD20D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8E05198-7491-4283-AEEC-B1DE255BB6F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3505E3D9-6547-4F18-86E9-C65BE77A174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A8DF6450-7671-4446-86A9-687F033E996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06058FA-F924-4A52-9A7C-57EBE74F61C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130556</xdr:rowOff>
    </xdr:from>
    <xdr:to>
      <xdr:col>55</xdr:col>
      <xdr:colOff>50800</xdr:colOff>
      <xdr:row>86</xdr:row>
      <xdr:rowOff>60706</xdr:rowOff>
    </xdr:to>
    <xdr:sp macro="" textlink="">
      <xdr:nvSpPr>
        <xdr:cNvPr id="264" name="楕円 263">
          <a:extLst>
            <a:ext uri="{FF2B5EF4-FFF2-40B4-BE49-F238E27FC236}">
              <a16:creationId xmlns:a16="http://schemas.microsoft.com/office/drawing/2014/main" id="{E8CF8893-078C-4C3E-83A4-01EC206C5340}"/>
            </a:ext>
          </a:extLst>
        </xdr:cNvPr>
        <xdr:cNvSpPr/>
      </xdr:nvSpPr>
      <xdr:spPr>
        <a:xfrm>
          <a:off x="9192260" y="14379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59834</xdr:rowOff>
    </xdr:from>
    <xdr:ext cx="469744" cy="259045"/>
    <xdr:sp macro="" textlink="">
      <xdr:nvSpPr>
        <xdr:cNvPr id="265" name="【福祉施設】&#10;一人当たり面積該当値テキスト">
          <a:extLst>
            <a:ext uri="{FF2B5EF4-FFF2-40B4-BE49-F238E27FC236}">
              <a16:creationId xmlns:a16="http://schemas.microsoft.com/office/drawing/2014/main" id="{A31D2EDC-749E-48F2-AFE8-D0E23D08C4EE}"/>
            </a:ext>
          </a:extLst>
        </xdr:cNvPr>
        <xdr:cNvSpPr txBox="1"/>
      </xdr:nvSpPr>
      <xdr:spPr>
        <a:xfrm>
          <a:off x="9258300" y="1430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132462</xdr:rowOff>
    </xdr:from>
    <xdr:to>
      <xdr:col>50</xdr:col>
      <xdr:colOff>165100</xdr:colOff>
      <xdr:row>86</xdr:row>
      <xdr:rowOff>62612</xdr:rowOff>
    </xdr:to>
    <xdr:sp macro="" textlink="">
      <xdr:nvSpPr>
        <xdr:cNvPr id="266" name="楕円 265">
          <a:extLst>
            <a:ext uri="{FF2B5EF4-FFF2-40B4-BE49-F238E27FC236}">
              <a16:creationId xmlns:a16="http://schemas.microsoft.com/office/drawing/2014/main" id="{C8DCB225-29F9-4136-AB9F-AAC812A0BDEE}"/>
            </a:ext>
          </a:extLst>
        </xdr:cNvPr>
        <xdr:cNvSpPr/>
      </xdr:nvSpPr>
      <xdr:spPr>
        <a:xfrm>
          <a:off x="8445500" y="14381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9906</xdr:rowOff>
    </xdr:from>
    <xdr:to>
      <xdr:col>55</xdr:col>
      <xdr:colOff>0</xdr:colOff>
      <xdr:row>86</xdr:row>
      <xdr:rowOff>11812</xdr:rowOff>
    </xdr:to>
    <xdr:cxnSp macro="">
      <xdr:nvCxnSpPr>
        <xdr:cNvPr id="267" name="直線コネクタ 266">
          <a:extLst>
            <a:ext uri="{FF2B5EF4-FFF2-40B4-BE49-F238E27FC236}">
              <a16:creationId xmlns:a16="http://schemas.microsoft.com/office/drawing/2014/main" id="{1C7FEA40-DE06-4ADB-AE40-0B168ACA9000}"/>
            </a:ext>
          </a:extLst>
        </xdr:cNvPr>
        <xdr:cNvCxnSpPr/>
      </xdr:nvCxnSpPr>
      <xdr:spPr>
        <a:xfrm flipV="1">
          <a:off x="8496300" y="14426946"/>
          <a:ext cx="7239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131890</xdr:rowOff>
    </xdr:from>
    <xdr:to>
      <xdr:col>46</xdr:col>
      <xdr:colOff>38100</xdr:colOff>
      <xdr:row>86</xdr:row>
      <xdr:rowOff>62040</xdr:rowOff>
    </xdr:to>
    <xdr:sp macro="" textlink="">
      <xdr:nvSpPr>
        <xdr:cNvPr id="268" name="楕円 267">
          <a:extLst>
            <a:ext uri="{FF2B5EF4-FFF2-40B4-BE49-F238E27FC236}">
              <a16:creationId xmlns:a16="http://schemas.microsoft.com/office/drawing/2014/main" id="{74B11530-B12D-4107-BAD4-05A18EFB0B9E}"/>
            </a:ext>
          </a:extLst>
        </xdr:cNvPr>
        <xdr:cNvSpPr/>
      </xdr:nvSpPr>
      <xdr:spPr>
        <a:xfrm>
          <a:off x="7670800" y="14381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11240</xdr:rowOff>
    </xdr:from>
    <xdr:to>
      <xdr:col>50</xdr:col>
      <xdr:colOff>114300</xdr:colOff>
      <xdr:row>86</xdr:row>
      <xdr:rowOff>11812</xdr:rowOff>
    </xdr:to>
    <xdr:cxnSp macro="">
      <xdr:nvCxnSpPr>
        <xdr:cNvPr id="269" name="直線コネクタ 268">
          <a:extLst>
            <a:ext uri="{FF2B5EF4-FFF2-40B4-BE49-F238E27FC236}">
              <a16:creationId xmlns:a16="http://schemas.microsoft.com/office/drawing/2014/main" id="{E1DB5A74-D118-43D0-AAB0-A4AC4AF32278}"/>
            </a:ext>
          </a:extLst>
        </xdr:cNvPr>
        <xdr:cNvCxnSpPr/>
      </xdr:nvCxnSpPr>
      <xdr:spPr>
        <a:xfrm>
          <a:off x="7713980" y="14428280"/>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132462</xdr:rowOff>
    </xdr:from>
    <xdr:to>
      <xdr:col>41</xdr:col>
      <xdr:colOff>101600</xdr:colOff>
      <xdr:row>86</xdr:row>
      <xdr:rowOff>62612</xdr:rowOff>
    </xdr:to>
    <xdr:sp macro="" textlink="">
      <xdr:nvSpPr>
        <xdr:cNvPr id="270" name="楕円 269">
          <a:extLst>
            <a:ext uri="{FF2B5EF4-FFF2-40B4-BE49-F238E27FC236}">
              <a16:creationId xmlns:a16="http://schemas.microsoft.com/office/drawing/2014/main" id="{8625B3E4-5D46-4E9C-980E-F56C84E34393}"/>
            </a:ext>
          </a:extLst>
        </xdr:cNvPr>
        <xdr:cNvSpPr/>
      </xdr:nvSpPr>
      <xdr:spPr>
        <a:xfrm>
          <a:off x="6873240" y="14381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11240</xdr:rowOff>
    </xdr:from>
    <xdr:to>
      <xdr:col>45</xdr:col>
      <xdr:colOff>177800</xdr:colOff>
      <xdr:row>86</xdr:row>
      <xdr:rowOff>11812</xdr:rowOff>
    </xdr:to>
    <xdr:cxnSp macro="">
      <xdr:nvCxnSpPr>
        <xdr:cNvPr id="271" name="直線コネクタ 270">
          <a:extLst>
            <a:ext uri="{FF2B5EF4-FFF2-40B4-BE49-F238E27FC236}">
              <a16:creationId xmlns:a16="http://schemas.microsoft.com/office/drawing/2014/main" id="{722F533D-26EC-448F-8DA2-E2A606CDF8B3}"/>
            </a:ext>
          </a:extLst>
        </xdr:cNvPr>
        <xdr:cNvCxnSpPr/>
      </xdr:nvCxnSpPr>
      <xdr:spPr>
        <a:xfrm flipV="1">
          <a:off x="6924040" y="14428280"/>
          <a:ext cx="78994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133795</xdr:rowOff>
    </xdr:from>
    <xdr:to>
      <xdr:col>36</xdr:col>
      <xdr:colOff>165100</xdr:colOff>
      <xdr:row>86</xdr:row>
      <xdr:rowOff>63945</xdr:rowOff>
    </xdr:to>
    <xdr:sp macro="" textlink="">
      <xdr:nvSpPr>
        <xdr:cNvPr id="272" name="楕円 271">
          <a:extLst>
            <a:ext uri="{FF2B5EF4-FFF2-40B4-BE49-F238E27FC236}">
              <a16:creationId xmlns:a16="http://schemas.microsoft.com/office/drawing/2014/main" id="{2BC846A5-0F8E-47B6-9DB9-2AA531CADB97}"/>
            </a:ext>
          </a:extLst>
        </xdr:cNvPr>
        <xdr:cNvSpPr/>
      </xdr:nvSpPr>
      <xdr:spPr>
        <a:xfrm>
          <a:off x="6098540" y="14383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11812</xdr:rowOff>
    </xdr:from>
    <xdr:to>
      <xdr:col>41</xdr:col>
      <xdr:colOff>50800</xdr:colOff>
      <xdr:row>86</xdr:row>
      <xdr:rowOff>13145</xdr:rowOff>
    </xdr:to>
    <xdr:cxnSp macro="">
      <xdr:nvCxnSpPr>
        <xdr:cNvPr id="273" name="直線コネクタ 272">
          <a:extLst>
            <a:ext uri="{FF2B5EF4-FFF2-40B4-BE49-F238E27FC236}">
              <a16:creationId xmlns:a16="http://schemas.microsoft.com/office/drawing/2014/main" id="{8D85F223-9CB3-4D44-AC90-481FB1A82E04}"/>
            </a:ext>
          </a:extLst>
        </xdr:cNvPr>
        <xdr:cNvCxnSpPr/>
      </xdr:nvCxnSpPr>
      <xdr:spPr>
        <a:xfrm flipV="1">
          <a:off x="6149340" y="14428852"/>
          <a:ext cx="7747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0A2705F2-3BE4-4CCF-9384-940924651A07}"/>
            </a:ext>
          </a:extLst>
        </xdr:cNvPr>
        <xdr:cNvSpPr txBox="1"/>
      </xdr:nvSpPr>
      <xdr:spPr>
        <a:xfrm>
          <a:off x="8271587" y="1411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2C5F9634-1621-4AB6-8E02-E2882E3E34F4}"/>
            </a:ext>
          </a:extLst>
        </xdr:cNvPr>
        <xdr:cNvSpPr txBox="1"/>
      </xdr:nvSpPr>
      <xdr:spPr>
        <a:xfrm>
          <a:off x="7509587" y="1412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E5D8829F-E222-4597-BCEA-03F2B8567E0A}"/>
            </a:ext>
          </a:extLst>
        </xdr:cNvPr>
        <xdr:cNvSpPr txBox="1"/>
      </xdr:nvSpPr>
      <xdr:spPr>
        <a:xfrm>
          <a:off x="6712027" y="1413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33227</xdr:rowOff>
    </xdr:from>
    <xdr:ext cx="469744" cy="259045"/>
    <xdr:sp macro="" textlink="">
      <xdr:nvSpPr>
        <xdr:cNvPr id="277" name="n_4aveValue【福祉施設】&#10;一人当たり面積">
          <a:extLst>
            <a:ext uri="{FF2B5EF4-FFF2-40B4-BE49-F238E27FC236}">
              <a16:creationId xmlns:a16="http://schemas.microsoft.com/office/drawing/2014/main" id="{046482CB-EEE1-4E2C-8939-5A93E3786D94}"/>
            </a:ext>
          </a:extLst>
        </xdr:cNvPr>
        <xdr:cNvSpPr txBox="1"/>
      </xdr:nvSpPr>
      <xdr:spPr>
        <a:xfrm>
          <a:off x="5937327" y="1411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53739</xdr:rowOff>
    </xdr:from>
    <xdr:ext cx="469744" cy="259045"/>
    <xdr:sp macro="" textlink="">
      <xdr:nvSpPr>
        <xdr:cNvPr id="278" name="n_1mainValue【福祉施設】&#10;一人当たり面積">
          <a:extLst>
            <a:ext uri="{FF2B5EF4-FFF2-40B4-BE49-F238E27FC236}">
              <a16:creationId xmlns:a16="http://schemas.microsoft.com/office/drawing/2014/main" id="{5E5261E4-295E-4CE7-BC54-673A5A6129B7}"/>
            </a:ext>
          </a:extLst>
        </xdr:cNvPr>
        <xdr:cNvSpPr txBox="1"/>
      </xdr:nvSpPr>
      <xdr:spPr>
        <a:xfrm>
          <a:off x="8271587" y="1447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53167</xdr:rowOff>
    </xdr:from>
    <xdr:ext cx="469744" cy="259045"/>
    <xdr:sp macro="" textlink="">
      <xdr:nvSpPr>
        <xdr:cNvPr id="279" name="n_2mainValue【福祉施設】&#10;一人当たり面積">
          <a:extLst>
            <a:ext uri="{FF2B5EF4-FFF2-40B4-BE49-F238E27FC236}">
              <a16:creationId xmlns:a16="http://schemas.microsoft.com/office/drawing/2014/main" id="{883450AC-4342-4921-A3FF-9E284E4EE646}"/>
            </a:ext>
          </a:extLst>
        </xdr:cNvPr>
        <xdr:cNvSpPr txBox="1"/>
      </xdr:nvSpPr>
      <xdr:spPr>
        <a:xfrm>
          <a:off x="7509587" y="1447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53739</xdr:rowOff>
    </xdr:from>
    <xdr:ext cx="469744" cy="259045"/>
    <xdr:sp macro="" textlink="">
      <xdr:nvSpPr>
        <xdr:cNvPr id="280" name="n_3mainValue【福祉施設】&#10;一人当たり面積">
          <a:extLst>
            <a:ext uri="{FF2B5EF4-FFF2-40B4-BE49-F238E27FC236}">
              <a16:creationId xmlns:a16="http://schemas.microsoft.com/office/drawing/2014/main" id="{C68F6B92-A949-48CD-8D87-78602181FECC}"/>
            </a:ext>
          </a:extLst>
        </xdr:cNvPr>
        <xdr:cNvSpPr txBox="1"/>
      </xdr:nvSpPr>
      <xdr:spPr>
        <a:xfrm>
          <a:off x="6712027" y="1447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55072</xdr:rowOff>
    </xdr:from>
    <xdr:ext cx="469744" cy="259045"/>
    <xdr:sp macro="" textlink="">
      <xdr:nvSpPr>
        <xdr:cNvPr id="281" name="n_4mainValue【福祉施設】&#10;一人当たり面積">
          <a:extLst>
            <a:ext uri="{FF2B5EF4-FFF2-40B4-BE49-F238E27FC236}">
              <a16:creationId xmlns:a16="http://schemas.microsoft.com/office/drawing/2014/main" id="{66C8492A-3ED8-4B58-AF0C-DB7928C562EF}"/>
            </a:ext>
          </a:extLst>
        </xdr:cNvPr>
        <xdr:cNvSpPr txBox="1"/>
      </xdr:nvSpPr>
      <xdr:spPr>
        <a:xfrm>
          <a:off x="5937327" y="1447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7E26F870-3429-4D5D-AD33-F88FDBF0FA1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944D2AA2-BAFA-4E75-80CF-49B071CF6EB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8203449A-1E3A-4A8C-B2DD-0CCAB1A81F9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3AF9935-EA96-4607-97C5-B3BA03A088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5AE7439A-9150-42CB-9D71-16529D9B324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1BF1EE5B-8091-4CEB-8DB7-972DAB4939E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81D71075-B595-483C-B2E8-DB65C2003C8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13DD2D7E-D432-4EE9-BB59-99075017846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6749EA95-8F5E-49CE-9734-74B5345249E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D9473F05-C857-45DD-B2E4-4EFE1FFE53C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0A42595B-4AA9-48AD-80FF-CFEF2529CF8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3F02D7EB-C0A2-48B4-9AB0-05F8AF71AEF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A4D10487-FF08-4048-9DA2-A50E4CE3F63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065AB0B0-AF16-4C21-B65C-200873FAF1F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75EF3328-A099-4E0A-882B-6453A5AC847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6E5FBB35-1CD1-47D0-91AE-0F0DAEE2B6D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8FA7175A-C435-42CF-9456-31E6D4CD09D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650D9364-4151-491E-9C86-13318EBBF1C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06D24AD9-F403-4F6A-88F8-D16A22B1910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FD10AB72-0F8F-4A27-BCD8-F42DA600422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982ACED1-FCA2-4735-B98C-AAF395B3D09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513BE9B8-C0CA-49D3-9E73-7295A237930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5DAFC26E-A7D8-474C-8100-CF95A11EB1B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71283B18-227A-46CE-918C-6CD04714B28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8A45B27E-9EEE-4920-93BE-CE198CC843C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1B2D6685-0855-4DAB-98CB-2BBA6C6AAEE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61F5F345-E04C-4F1D-AD54-A4144A609AC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927065F3-6ABD-4F90-8877-54A05BAE4DD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B06A36D0-B292-4603-AA28-0BDBECABB83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96EF5938-AD8A-4A06-9FE2-6EFAA56B5F5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9EC2DA96-2420-43AF-9B29-79A83F2BF06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334F7302-8E0B-4D80-9AB3-8A5DD41FBDE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168492B4-A99A-4517-B751-9DF475C0873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3B1FB83C-E282-4BE6-8BB6-74E01C930F0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9CEC3DEA-67BA-49C3-B249-98DD1D03716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F4C49682-1E4C-4B85-8BCC-71A49774047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65A6087A-8FB5-42A0-A572-685F2C4F17E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C9E9782-E804-40E1-A326-79FA43CE259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36ABE355-9540-4E4C-A6AD-C32C885691C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41951628-68A3-44A3-A0D5-D605B6FC024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AAAD385B-81CA-4FEF-96B6-A8E799CD363E}"/>
            </a:ext>
          </a:extLst>
        </xdr:cNvPr>
        <xdr:cNvCxnSpPr/>
      </xdr:nvCxnSpPr>
      <xdr:spPr>
        <a:xfrm flipV="1">
          <a:off x="14375764" y="555117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613659CB-0092-428E-B8DC-0837ABC6F557}"/>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640CA873-74CF-4614-9B28-6BFB96B04AD4}"/>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A81C8112-9C0E-4FCC-84BE-D6837D76A9E5}"/>
            </a:ext>
          </a:extLst>
        </xdr:cNvPr>
        <xdr:cNvSpPr txBox="1"/>
      </xdr:nvSpPr>
      <xdr:spPr>
        <a:xfrm>
          <a:off x="1441450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C7A9E663-1DBB-40A1-BAEB-E3C6C8CDC319}"/>
            </a:ext>
          </a:extLst>
        </xdr:cNvPr>
        <xdr:cNvCxnSpPr/>
      </xdr:nvCxnSpPr>
      <xdr:spPr>
        <a:xfrm>
          <a:off x="1428750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D38DD08A-ADB4-4677-8DF7-34C40733BE4A}"/>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13048EC3-D7B9-43AB-8F37-36B0B617C4DE}"/>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82C43C88-A4F2-4371-8853-0DC319F3E224}"/>
            </a:ext>
          </a:extLst>
        </xdr:cNvPr>
        <xdr:cNvSpPr/>
      </xdr:nvSpPr>
      <xdr:spPr>
        <a:xfrm>
          <a:off x="13578840" y="6136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2BB51D5E-78D1-42FB-9B8F-9738D70F204E}"/>
            </a:ext>
          </a:extLst>
        </xdr:cNvPr>
        <xdr:cNvSpPr/>
      </xdr:nvSpPr>
      <xdr:spPr>
        <a:xfrm>
          <a:off x="12804140" y="614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594AEEE3-181C-4ED9-9AD6-F1FF76E9C234}"/>
            </a:ext>
          </a:extLst>
        </xdr:cNvPr>
        <xdr:cNvSpPr/>
      </xdr:nvSpPr>
      <xdr:spPr>
        <a:xfrm>
          <a:off x="12029440" y="619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36830</xdr:rowOff>
    </xdr:from>
    <xdr:to>
      <xdr:col>67</xdr:col>
      <xdr:colOff>101600</xdr:colOff>
      <xdr:row>37</xdr:row>
      <xdr:rowOff>138430</xdr:rowOff>
    </xdr:to>
    <xdr:sp macro="" textlink="">
      <xdr:nvSpPr>
        <xdr:cNvPr id="332" name="フローチャート: 判断 331">
          <a:extLst>
            <a:ext uri="{FF2B5EF4-FFF2-40B4-BE49-F238E27FC236}">
              <a16:creationId xmlns:a16="http://schemas.microsoft.com/office/drawing/2014/main" id="{DEED249C-D5B0-4438-B9A7-875186CCFC31}"/>
            </a:ext>
          </a:extLst>
        </xdr:cNvPr>
        <xdr:cNvSpPr/>
      </xdr:nvSpPr>
      <xdr:spPr>
        <a:xfrm>
          <a:off x="1123188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5C93E0DA-E58C-443A-88B3-BB865EBB5B5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FA16D47-0B22-43E6-B8A8-DA206C8CD6B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AEA4D801-80C3-4FAB-8179-6AA29335BD2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4EB57A6-9762-4949-A9CF-F6C2D3D96D6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77FB1B9A-B6DB-4830-B90D-73A9FD974BF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338" name="楕円 337">
          <a:extLst>
            <a:ext uri="{FF2B5EF4-FFF2-40B4-BE49-F238E27FC236}">
              <a16:creationId xmlns:a16="http://schemas.microsoft.com/office/drawing/2014/main" id="{0FD2A170-6499-4F6D-830D-FC57500C79E2}"/>
            </a:ext>
          </a:extLst>
        </xdr:cNvPr>
        <xdr:cNvSpPr/>
      </xdr:nvSpPr>
      <xdr:spPr>
        <a:xfrm>
          <a:off x="14325600" y="6184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127652</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9B96828-88E8-4D5A-8894-8A755C4C2A3F}"/>
            </a:ext>
          </a:extLst>
        </xdr:cNvPr>
        <xdr:cNvSpPr txBox="1"/>
      </xdr:nvSpPr>
      <xdr:spPr>
        <a:xfrm>
          <a:off x="14414500"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92075</xdr:rowOff>
    </xdr:from>
    <xdr:to>
      <xdr:col>81</xdr:col>
      <xdr:colOff>101600</xdr:colOff>
      <xdr:row>37</xdr:row>
      <xdr:rowOff>22225</xdr:rowOff>
    </xdr:to>
    <xdr:sp macro="" textlink="">
      <xdr:nvSpPr>
        <xdr:cNvPr id="340" name="楕円 339">
          <a:extLst>
            <a:ext uri="{FF2B5EF4-FFF2-40B4-BE49-F238E27FC236}">
              <a16:creationId xmlns:a16="http://schemas.microsoft.com/office/drawing/2014/main" id="{DDCB1988-44DA-4FFA-AF38-3D502F9A4FB3}"/>
            </a:ext>
          </a:extLst>
        </xdr:cNvPr>
        <xdr:cNvSpPr/>
      </xdr:nvSpPr>
      <xdr:spPr>
        <a:xfrm>
          <a:off x="13578840" y="6127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142875</xdr:rowOff>
    </xdr:from>
    <xdr:to>
      <xdr:col>85</xdr:col>
      <xdr:colOff>127000</xdr:colOff>
      <xdr:row>37</xdr:row>
      <xdr:rowOff>28575</xdr:rowOff>
    </xdr:to>
    <xdr:cxnSp macro="">
      <xdr:nvCxnSpPr>
        <xdr:cNvPr id="341" name="直線コネクタ 340">
          <a:extLst>
            <a:ext uri="{FF2B5EF4-FFF2-40B4-BE49-F238E27FC236}">
              <a16:creationId xmlns:a16="http://schemas.microsoft.com/office/drawing/2014/main" id="{D487DE85-4160-4E94-901E-C4E64F475530}"/>
            </a:ext>
          </a:extLst>
        </xdr:cNvPr>
        <xdr:cNvCxnSpPr/>
      </xdr:nvCxnSpPr>
      <xdr:spPr>
        <a:xfrm>
          <a:off x="13629640" y="617791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74930</xdr:rowOff>
    </xdr:from>
    <xdr:to>
      <xdr:col>76</xdr:col>
      <xdr:colOff>165100</xdr:colOff>
      <xdr:row>37</xdr:row>
      <xdr:rowOff>5080</xdr:rowOff>
    </xdr:to>
    <xdr:sp macro="" textlink="">
      <xdr:nvSpPr>
        <xdr:cNvPr id="342" name="楕円 341">
          <a:extLst>
            <a:ext uri="{FF2B5EF4-FFF2-40B4-BE49-F238E27FC236}">
              <a16:creationId xmlns:a16="http://schemas.microsoft.com/office/drawing/2014/main" id="{5B56788A-7B62-434F-A046-B63DAC4D04C2}"/>
            </a:ext>
          </a:extLst>
        </xdr:cNvPr>
        <xdr:cNvSpPr/>
      </xdr:nvSpPr>
      <xdr:spPr>
        <a:xfrm>
          <a:off x="1280414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125730</xdr:rowOff>
    </xdr:from>
    <xdr:to>
      <xdr:col>81</xdr:col>
      <xdr:colOff>50800</xdr:colOff>
      <xdr:row>36</xdr:row>
      <xdr:rowOff>142875</xdr:rowOff>
    </xdr:to>
    <xdr:cxnSp macro="">
      <xdr:nvCxnSpPr>
        <xdr:cNvPr id="343" name="直線コネクタ 342">
          <a:extLst>
            <a:ext uri="{FF2B5EF4-FFF2-40B4-BE49-F238E27FC236}">
              <a16:creationId xmlns:a16="http://schemas.microsoft.com/office/drawing/2014/main" id="{9DDCB93B-A840-46A0-903D-EBB017C97DCE}"/>
            </a:ext>
          </a:extLst>
        </xdr:cNvPr>
        <xdr:cNvCxnSpPr/>
      </xdr:nvCxnSpPr>
      <xdr:spPr>
        <a:xfrm>
          <a:off x="12854940" y="616077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12065</xdr:rowOff>
    </xdr:from>
    <xdr:to>
      <xdr:col>72</xdr:col>
      <xdr:colOff>38100</xdr:colOff>
      <xdr:row>36</xdr:row>
      <xdr:rowOff>113665</xdr:rowOff>
    </xdr:to>
    <xdr:sp macro="" textlink="">
      <xdr:nvSpPr>
        <xdr:cNvPr id="344" name="楕円 343">
          <a:extLst>
            <a:ext uri="{FF2B5EF4-FFF2-40B4-BE49-F238E27FC236}">
              <a16:creationId xmlns:a16="http://schemas.microsoft.com/office/drawing/2014/main" id="{A5B75A40-1928-4581-A5BF-9D7ADF688E1D}"/>
            </a:ext>
          </a:extLst>
        </xdr:cNvPr>
        <xdr:cNvSpPr/>
      </xdr:nvSpPr>
      <xdr:spPr>
        <a:xfrm>
          <a:off x="12029440" y="6047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62865</xdr:rowOff>
    </xdr:from>
    <xdr:to>
      <xdr:col>76</xdr:col>
      <xdr:colOff>114300</xdr:colOff>
      <xdr:row>36</xdr:row>
      <xdr:rowOff>125730</xdr:rowOff>
    </xdr:to>
    <xdr:cxnSp macro="">
      <xdr:nvCxnSpPr>
        <xdr:cNvPr id="345" name="直線コネクタ 344">
          <a:extLst>
            <a:ext uri="{FF2B5EF4-FFF2-40B4-BE49-F238E27FC236}">
              <a16:creationId xmlns:a16="http://schemas.microsoft.com/office/drawing/2014/main" id="{487BF0F2-8950-47F6-ABD2-F0DE0A062A57}"/>
            </a:ext>
          </a:extLst>
        </xdr:cNvPr>
        <xdr:cNvCxnSpPr/>
      </xdr:nvCxnSpPr>
      <xdr:spPr>
        <a:xfrm>
          <a:off x="12072620" y="609790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15875</xdr:rowOff>
    </xdr:from>
    <xdr:to>
      <xdr:col>67</xdr:col>
      <xdr:colOff>101600</xdr:colOff>
      <xdr:row>36</xdr:row>
      <xdr:rowOff>117475</xdr:rowOff>
    </xdr:to>
    <xdr:sp macro="" textlink="">
      <xdr:nvSpPr>
        <xdr:cNvPr id="346" name="楕円 345">
          <a:extLst>
            <a:ext uri="{FF2B5EF4-FFF2-40B4-BE49-F238E27FC236}">
              <a16:creationId xmlns:a16="http://schemas.microsoft.com/office/drawing/2014/main" id="{AA463755-9CD0-4728-8FB8-E0D815FFC461}"/>
            </a:ext>
          </a:extLst>
        </xdr:cNvPr>
        <xdr:cNvSpPr/>
      </xdr:nvSpPr>
      <xdr:spPr>
        <a:xfrm>
          <a:off x="1123188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62865</xdr:rowOff>
    </xdr:from>
    <xdr:to>
      <xdr:col>71</xdr:col>
      <xdr:colOff>177800</xdr:colOff>
      <xdr:row>36</xdr:row>
      <xdr:rowOff>66675</xdr:rowOff>
    </xdr:to>
    <xdr:cxnSp macro="">
      <xdr:nvCxnSpPr>
        <xdr:cNvPr id="347" name="直線コネクタ 346">
          <a:extLst>
            <a:ext uri="{FF2B5EF4-FFF2-40B4-BE49-F238E27FC236}">
              <a16:creationId xmlns:a16="http://schemas.microsoft.com/office/drawing/2014/main" id="{9E54E4F7-97A4-4DBE-85C6-5519728DE897}"/>
            </a:ext>
          </a:extLst>
        </xdr:cNvPr>
        <xdr:cNvCxnSpPr/>
      </xdr:nvCxnSpPr>
      <xdr:spPr>
        <a:xfrm flipV="1">
          <a:off x="11282680" y="609790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5890A959-F51F-405F-9FC3-B6BD27616379}"/>
            </a:ext>
          </a:extLst>
        </xdr:cNvPr>
        <xdr:cNvSpPr txBox="1"/>
      </xdr:nvSpPr>
      <xdr:spPr>
        <a:xfrm>
          <a:off x="134372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1710CB14-AD3B-4E2E-8A83-3156552CCCFB}"/>
            </a:ext>
          </a:extLst>
        </xdr:cNvPr>
        <xdr:cNvSpPr txBox="1"/>
      </xdr:nvSpPr>
      <xdr:spPr>
        <a:xfrm>
          <a:off x="126752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EC2D6B0E-24A6-4F76-B99B-91C12B57E0BF}"/>
            </a:ext>
          </a:extLst>
        </xdr:cNvPr>
        <xdr:cNvSpPr txBox="1"/>
      </xdr:nvSpPr>
      <xdr:spPr>
        <a:xfrm>
          <a:off x="11900544" y="628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129557</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0AEF9995-187E-4994-934E-CE7AAB2ED165}"/>
            </a:ext>
          </a:extLst>
        </xdr:cNvPr>
        <xdr:cNvSpPr txBox="1"/>
      </xdr:nvSpPr>
      <xdr:spPr>
        <a:xfrm>
          <a:off x="1110298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38752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014385AC-EB24-48E5-A1E7-0C7DA4CA2DD4}"/>
            </a:ext>
          </a:extLst>
        </xdr:cNvPr>
        <xdr:cNvSpPr txBox="1"/>
      </xdr:nvSpPr>
      <xdr:spPr>
        <a:xfrm>
          <a:off x="134372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21607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D0450CA4-7F70-49D4-8466-6F6F67BA5C51}"/>
            </a:ext>
          </a:extLst>
        </xdr:cNvPr>
        <xdr:cNvSpPr txBox="1"/>
      </xdr:nvSpPr>
      <xdr:spPr>
        <a:xfrm>
          <a:off x="126752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130192</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2FD9E120-63D4-498E-AD43-845F75511ACB}"/>
            </a:ext>
          </a:extLst>
        </xdr:cNvPr>
        <xdr:cNvSpPr txBox="1"/>
      </xdr:nvSpPr>
      <xdr:spPr>
        <a:xfrm>
          <a:off x="1190054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134002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810E758D-CDC1-468B-802F-79F20C07F57C}"/>
            </a:ext>
          </a:extLst>
        </xdr:cNvPr>
        <xdr:cNvSpPr txBox="1"/>
      </xdr:nvSpPr>
      <xdr:spPr>
        <a:xfrm>
          <a:off x="1110298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BB28F0EA-D992-47E8-B51C-2E841507DCB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2FFB663F-F05F-42D5-853C-5DA7766453A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B3DDF5B7-56D3-4BE6-BB7F-4339ABA3F25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7EE2A99C-0C38-4694-BCD5-044E72EF2D8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A9E6CDA6-B742-4059-96A7-8DC6803F331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571260FC-0DE8-438C-BAC2-D658B1542E9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6F820C5C-4643-4FEC-BB8D-22FF31D5414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7B8D1921-2F17-4376-89AC-64DB252233B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FA7BFB4B-D7DF-48BB-BB24-3462FDB7AEE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9722660A-CC47-4AA5-9685-6073AA9A1D5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C504C36A-A294-49EB-91FA-2646BDF7E74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37A7AF25-A1B8-4F86-8A68-F2AE93EE563B}"/>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EA8B094F-8E53-432F-8077-AB3FC2536824}"/>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3288DF5C-84D4-4B65-9764-C9492BC0E960}"/>
            </a:ext>
          </a:extLst>
        </xdr:cNvPr>
        <xdr:cNvSpPr txBox="1"/>
      </xdr:nvSpPr>
      <xdr:spPr>
        <a:xfrm>
          <a:off x="15499308" y="641859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D0927F33-A4C3-4704-AD94-E49DE5ED0C4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5B768F26-4E06-4FCA-8C46-17A2E7C987DB}"/>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5DA7899B-E247-44FA-BBDA-44288649F74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EF3855DE-E926-40C5-9106-EF32B7DBF944}"/>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A6D13701-0B67-4303-B114-AEF9F4B4D15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01B9E629-9FFC-4E90-9F03-2A803E9FE861}"/>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EBCD4295-19CC-4E8C-AC66-7D323F98C97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561CF002-45FC-498B-9269-E033C626DD13}"/>
            </a:ext>
          </a:extLst>
        </xdr:cNvPr>
        <xdr:cNvCxnSpPr/>
      </xdr:nvCxnSpPr>
      <xdr:spPr>
        <a:xfrm flipV="1">
          <a:off x="19509104" y="5668125"/>
          <a:ext cx="0" cy="13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7671E3F2-1474-43E0-BF84-1C01F698BF2E}"/>
            </a:ext>
          </a:extLst>
        </xdr:cNvPr>
        <xdr:cNvSpPr txBox="1"/>
      </xdr:nvSpPr>
      <xdr:spPr>
        <a:xfrm>
          <a:off x="19547840" y="70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7E954767-4DCF-46D5-8D6E-2969C1564DBC}"/>
            </a:ext>
          </a:extLst>
        </xdr:cNvPr>
        <xdr:cNvCxnSpPr/>
      </xdr:nvCxnSpPr>
      <xdr:spPr>
        <a:xfrm>
          <a:off x="19443700" y="7004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2F3C2AEA-2B43-497A-BF76-0C3B50D4FF99}"/>
            </a:ext>
          </a:extLst>
        </xdr:cNvPr>
        <xdr:cNvSpPr txBox="1"/>
      </xdr:nvSpPr>
      <xdr:spPr>
        <a:xfrm>
          <a:off x="19547840" y="544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7B6516ED-1246-49FC-A49F-8A3E6A2620F5}"/>
            </a:ext>
          </a:extLst>
        </xdr:cNvPr>
        <xdr:cNvCxnSpPr/>
      </xdr:nvCxnSpPr>
      <xdr:spPr>
        <a:xfrm>
          <a:off x="19443700" y="5668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A1D9A1A9-9E9E-4457-B9BA-1AFE9306260E}"/>
            </a:ext>
          </a:extLst>
        </xdr:cNvPr>
        <xdr:cNvSpPr txBox="1"/>
      </xdr:nvSpPr>
      <xdr:spPr>
        <a:xfrm>
          <a:off x="19547840" y="66678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144033A4-642E-48C3-8C84-6FF4A2111C80}"/>
            </a:ext>
          </a:extLst>
        </xdr:cNvPr>
        <xdr:cNvSpPr/>
      </xdr:nvSpPr>
      <xdr:spPr>
        <a:xfrm>
          <a:off x="19458940" y="6812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C533036A-72D6-4528-855E-8F4DEC5892C2}"/>
            </a:ext>
          </a:extLst>
        </xdr:cNvPr>
        <xdr:cNvSpPr/>
      </xdr:nvSpPr>
      <xdr:spPr>
        <a:xfrm>
          <a:off x="18735040" y="6815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B900EABA-CF9F-4083-A953-CC037E30E792}"/>
            </a:ext>
          </a:extLst>
        </xdr:cNvPr>
        <xdr:cNvSpPr/>
      </xdr:nvSpPr>
      <xdr:spPr>
        <a:xfrm>
          <a:off x="17937480" y="6827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1B49AE67-67B4-4FA2-B680-3DBDEA7138E2}"/>
            </a:ext>
          </a:extLst>
        </xdr:cNvPr>
        <xdr:cNvSpPr/>
      </xdr:nvSpPr>
      <xdr:spPr>
        <a:xfrm>
          <a:off x="17162780" y="684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10913</xdr:rowOff>
    </xdr:from>
    <xdr:to>
      <xdr:col>98</xdr:col>
      <xdr:colOff>38100</xdr:colOff>
      <xdr:row>41</xdr:row>
      <xdr:rowOff>112513</xdr:rowOff>
    </xdr:to>
    <xdr:sp macro="" textlink="">
      <xdr:nvSpPr>
        <xdr:cNvPr id="387" name="フローチャート: 判断 386">
          <a:extLst>
            <a:ext uri="{FF2B5EF4-FFF2-40B4-BE49-F238E27FC236}">
              <a16:creationId xmlns:a16="http://schemas.microsoft.com/office/drawing/2014/main" id="{23E37C5E-8F3C-4CD9-B6F3-1634EA471501}"/>
            </a:ext>
          </a:extLst>
        </xdr:cNvPr>
        <xdr:cNvSpPr/>
      </xdr:nvSpPr>
      <xdr:spPr>
        <a:xfrm>
          <a:off x="16388080" y="6884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430B8C9-1976-4108-BEA4-A95228369F6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665F1E17-CC47-48CB-9B34-108AD959912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3E07C00-843D-4EFE-B9E3-9455C9BFCAE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140E903-F2B1-4496-B0E5-05025EC9069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ACF3445A-51C6-4A97-AC1B-47998996832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154794</xdr:rowOff>
    </xdr:from>
    <xdr:to>
      <xdr:col>116</xdr:col>
      <xdr:colOff>114300</xdr:colOff>
      <xdr:row>41</xdr:row>
      <xdr:rowOff>84944</xdr:rowOff>
    </xdr:to>
    <xdr:sp macro="" textlink="">
      <xdr:nvSpPr>
        <xdr:cNvPr id="393" name="楕円 392">
          <a:extLst>
            <a:ext uri="{FF2B5EF4-FFF2-40B4-BE49-F238E27FC236}">
              <a16:creationId xmlns:a16="http://schemas.microsoft.com/office/drawing/2014/main" id="{8DDA6B10-DD80-493F-ACAA-C7CD17428FBC}"/>
            </a:ext>
          </a:extLst>
        </xdr:cNvPr>
        <xdr:cNvSpPr/>
      </xdr:nvSpPr>
      <xdr:spPr>
        <a:xfrm>
          <a:off x="19458940" y="6860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85451</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61DCD36A-AF5E-47C6-BA58-9F3D2861EA13}"/>
            </a:ext>
          </a:extLst>
        </xdr:cNvPr>
        <xdr:cNvSpPr txBox="1"/>
      </xdr:nvSpPr>
      <xdr:spPr>
        <a:xfrm>
          <a:off x="19547840" y="679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156197</xdr:rowOff>
    </xdr:from>
    <xdr:to>
      <xdr:col>112</xdr:col>
      <xdr:colOff>38100</xdr:colOff>
      <xdr:row>41</xdr:row>
      <xdr:rowOff>86347</xdr:rowOff>
    </xdr:to>
    <xdr:sp macro="" textlink="">
      <xdr:nvSpPr>
        <xdr:cNvPr id="395" name="楕円 394">
          <a:extLst>
            <a:ext uri="{FF2B5EF4-FFF2-40B4-BE49-F238E27FC236}">
              <a16:creationId xmlns:a16="http://schemas.microsoft.com/office/drawing/2014/main" id="{B8F14F3F-FB2E-494A-8F8B-FF71CB226285}"/>
            </a:ext>
          </a:extLst>
        </xdr:cNvPr>
        <xdr:cNvSpPr/>
      </xdr:nvSpPr>
      <xdr:spPr>
        <a:xfrm>
          <a:off x="18735040" y="68617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34144</xdr:rowOff>
    </xdr:from>
    <xdr:to>
      <xdr:col>116</xdr:col>
      <xdr:colOff>63500</xdr:colOff>
      <xdr:row>41</xdr:row>
      <xdr:rowOff>35547</xdr:rowOff>
    </xdr:to>
    <xdr:cxnSp macro="">
      <xdr:nvCxnSpPr>
        <xdr:cNvPr id="396" name="直線コネクタ 395">
          <a:extLst>
            <a:ext uri="{FF2B5EF4-FFF2-40B4-BE49-F238E27FC236}">
              <a16:creationId xmlns:a16="http://schemas.microsoft.com/office/drawing/2014/main" id="{59D18D26-7789-40E0-8BBA-0F9A8AC820C4}"/>
            </a:ext>
          </a:extLst>
        </xdr:cNvPr>
        <xdr:cNvCxnSpPr/>
      </xdr:nvCxnSpPr>
      <xdr:spPr>
        <a:xfrm flipV="1">
          <a:off x="18778220" y="6907384"/>
          <a:ext cx="73152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160896</xdr:rowOff>
    </xdr:from>
    <xdr:to>
      <xdr:col>107</xdr:col>
      <xdr:colOff>101600</xdr:colOff>
      <xdr:row>41</xdr:row>
      <xdr:rowOff>91046</xdr:rowOff>
    </xdr:to>
    <xdr:sp macro="" textlink="">
      <xdr:nvSpPr>
        <xdr:cNvPr id="397" name="楕円 396">
          <a:extLst>
            <a:ext uri="{FF2B5EF4-FFF2-40B4-BE49-F238E27FC236}">
              <a16:creationId xmlns:a16="http://schemas.microsoft.com/office/drawing/2014/main" id="{9DA4625C-5529-4D8A-9B78-C603318E4433}"/>
            </a:ext>
          </a:extLst>
        </xdr:cNvPr>
        <xdr:cNvSpPr/>
      </xdr:nvSpPr>
      <xdr:spPr>
        <a:xfrm>
          <a:off x="17937480" y="6866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35547</xdr:rowOff>
    </xdr:from>
    <xdr:to>
      <xdr:col>111</xdr:col>
      <xdr:colOff>177800</xdr:colOff>
      <xdr:row>41</xdr:row>
      <xdr:rowOff>40246</xdr:rowOff>
    </xdr:to>
    <xdr:cxnSp macro="">
      <xdr:nvCxnSpPr>
        <xdr:cNvPr id="398" name="直線コネクタ 397">
          <a:extLst>
            <a:ext uri="{FF2B5EF4-FFF2-40B4-BE49-F238E27FC236}">
              <a16:creationId xmlns:a16="http://schemas.microsoft.com/office/drawing/2014/main" id="{29CD23FA-04F7-45DA-A484-7E5CCB063B28}"/>
            </a:ext>
          </a:extLst>
        </xdr:cNvPr>
        <xdr:cNvCxnSpPr/>
      </xdr:nvCxnSpPr>
      <xdr:spPr>
        <a:xfrm flipV="1">
          <a:off x="17988280" y="6908787"/>
          <a:ext cx="78994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159483</xdr:rowOff>
    </xdr:from>
    <xdr:to>
      <xdr:col>102</xdr:col>
      <xdr:colOff>165100</xdr:colOff>
      <xdr:row>41</xdr:row>
      <xdr:rowOff>89633</xdr:rowOff>
    </xdr:to>
    <xdr:sp macro="" textlink="">
      <xdr:nvSpPr>
        <xdr:cNvPr id="399" name="楕円 398">
          <a:extLst>
            <a:ext uri="{FF2B5EF4-FFF2-40B4-BE49-F238E27FC236}">
              <a16:creationId xmlns:a16="http://schemas.microsoft.com/office/drawing/2014/main" id="{2417D1B3-BAB8-4A4D-BA7F-42DF0BF299B6}"/>
            </a:ext>
          </a:extLst>
        </xdr:cNvPr>
        <xdr:cNvSpPr/>
      </xdr:nvSpPr>
      <xdr:spPr>
        <a:xfrm>
          <a:off x="17162780" y="6865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38833</xdr:rowOff>
    </xdr:from>
    <xdr:to>
      <xdr:col>107</xdr:col>
      <xdr:colOff>50800</xdr:colOff>
      <xdr:row>41</xdr:row>
      <xdr:rowOff>40246</xdr:rowOff>
    </xdr:to>
    <xdr:cxnSp macro="">
      <xdr:nvCxnSpPr>
        <xdr:cNvPr id="400" name="直線コネクタ 399">
          <a:extLst>
            <a:ext uri="{FF2B5EF4-FFF2-40B4-BE49-F238E27FC236}">
              <a16:creationId xmlns:a16="http://schemas.microsoft.com/office/drawing/2014/main" id="{4CFB3369-8D88-4B2F-881A-E69BAE381D01}"/>
            </a:ext>
          </a:extLst>
        </xdr:cNvPr>
        <xdr:cNvCxnSpPr/>
      </xdr:nvCxnSpPr>
      <xdr:spPr>
        <a:xfrm>
          <a:off x="17213580" y="6912073"/>
          <a:ext cx="774700" cy="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165987</xdr:rowOff>
    </xdr:from>
    <xdr:to>
      <xdr:col>98</xdr:col>
      <xdr:colOff>38100</xdr:colOff>
      <xdr:row>41</xdr:row>
      <xdr:rowOff>96137</xdr:rowOff>
    </xdr:to>
    <xdr:sp macro="" textlink="">
      <xdr:nvSpPr>
        <xdr:cNvPr id="401" name="楕円 400">
          <a:extLst>
            <a:ext uri="{FF2B5EF4-FFF2-40B4-BE49-F238E27FC236}">
              <a16:creationId xmlns:a16="http://schemas.microsoft.com/office/drawing/2014/main" id="{4113190B-D15E-4107-9604-08C1F04A043A}"/>
            </a:ext>
          </a:extLst>
        </xdr:cNvPr>
        <xdr:cNvSpPr/>
      </xdr:nvSpPr>
      <xdr:spPr>
        <a:xfrm>
          <a:off x="16388080" y="68715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38833</xdr:rowOff>
    </xdr:from>
    <xdr:to>
      <xdr:col>102</xdr:col>
      <xdr:colOff>114300</xdr:colOff>
      <xdr:row>41</xdr:row>
      <xdr:rowOff>45337</xdr:rowOff>
    </xdr:to>
    <xdr:cxnSp macro="">
      <xdr:nvCxnSpPr>
        <xdr:cNvPr id="402" name="直線コネクタ 401">
          <a:extLst>
            <a:ext uri="{FF2B5EF4-FFF2-40B4-BE49-F238E27FC236}">
              <a16:creationId xmlns:a16="http://schemas.microsoft.com/office/drawing/2014/main" id="{636B81BD-970A-4C2A-8D94-3F0AC5794E19}"/>
            </a:ext>
          </a:extLst>
        </xdr:cNvPr>
        <xdr:cNvCxnSpPr/>
      </xdr:nvCxnSpPr>
      <xdr:spPr>
        <a:xfrm flipV="1">
          <a:off x="16431260" y="6912073"/>
          <a:ext cx="782320" cy="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08D9D3D2-3EAF-41FB-9156-E2CE7DC41E9C}"/>
            </a:ext>
          </a:extLst>
        </xdr:cNvPr>
        <xdr:cNvSpPr txBox="1"/>
      </xdr:nvSpPr>
      <xdr:spPr>
        <a:xfrm>
          <a:off x="18496495" y="659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6EFA42BB-7C81-48F1-BA93-04C76E7DA370}"/>
            </a:ext>
          </a:extLst>
        </xdr:cNvPr>
        <xdr:cNvSpPr txBox="1"/>
      </xdr:nvSpPr>
      <xdr:spPr>
        <a:xfrm>
          <a:off x="17734495" y="660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E1E53B04-9571-409D-B66A-D4461F5B8888}"/>
            </a:ext>
          </a:extLst>
        </xdr:cNvPr>
        <xdr:cNvSpPr txBox="1"/>
      </xdr:nvSpPr>
      <xdr:spPr>
        <a:xfrm>
          <a:off x="16936935" y="662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103640</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C8BDC4BD-8EE0-4111-AC89-CBDEBC46F4F6}"/>
            </a:ext>
          </a:extLst>
        </xdr:cNvPr>
        <xdr:cNvSpPr txBox="1"/>
      </xdr:nvSpPr>
      <xdr:spPr>
        <a:xfrm>
          <a:off x="16162235" y="697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77474</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162A4BC8-E7BD-4682-89F5-C683298062B0}"/>
            </a:ext>
          </a:extLst>
        </xdr:cNvPr>
        <xdr:cNvSpPr txBox="1"/>
      </xdr:nvSpPr>
      <xdr:spPr>
        <a:xfrm>
          <a:off x="18496495" y="695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82173</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033019CE-A769-4E43-B481-D126090E8D8C}"/>
            </a:ext>
          </a:extLst>
        </xdr:cNvPr>
        <xdr:cNvSpPr txBox="1"/>
      </xdr:nvSpPr>
      <xdr:spPr>
        <a:xfrm>
          <a:off x="17734495" y="6955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80760</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2E523008-E073-43CD-AEA0-55B4E0BB8A54}"/>
            </a:ext>
          </a:extLst>
        </xdr:cNvPr>
        <xdr:cNvSpPr txBox="1"/>
      </xdr:nvSpPr>
      <xdr:spPr>
        <a:xfrm>
          <a:off x="16936935" y="695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112664</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0F968C8F-378C-4A63-AC27-340926E645A9}"/>
            </a:ext>
          </a:extLst>
        </xdr:cNvPr>
        <xdr:cNvSpPr txBox="1"/>
      </xdr:nvSpPr>
      <xdr:spPr>
        <a:xfrm>
          <a:off x="16162235" y="665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C400019-59EF-4362-8CC4-626023D081F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2E9DBA61-DE83-4A14-AD20-8033F32A29C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12241DF3-F1A4-4709-A1E9-F42F92F4489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1B974D6D-FA7B-4654-B778-BC30D547621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97FFEFA4-F756-451E-A1EF-8F4D5C78DBD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CA324A5F-0FE4-43FD-A251-42795C60CC9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91F76A8E-AD0F-452A-A029-AAD00FDDAAB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AA185F4A-8885-4046-9B81-53D066CD7A76}"/>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A57471F6-FEB1-4E4A-B94A-C1A307920BB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B1674D66-42C4-4E86-BC8C-78F4A19959F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2410163B-B09A-4E8E-B3F5-06B5F3D1360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38879FB3-D863-4D7A-9980-4AA2614BBF4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B10F8F55-9344-47BE-8235-B594952B94B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1416510A-CC0F-4219-96BB-B8F111AD065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8AF36C18-4AC0-454A-9AF5-80E047339D0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2ECCF161-2382-4CC4-B23B-372FEC114B94}"/>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504A4AC8-4C37-40AA-961D-8DF7F7F1829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25D5AAD1-349B-4D87-84E1-4573D973766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40A5451C-46A4-4F8A-8920-7495F59845A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2E31364D-8497-401E-9BE7-711AC6FCC85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F275E7D7-722E-4AB6-A297-B31511BAB4C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44EE265E-F494-4A03-9788-62F9691A11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AEC3C2F6-6F65-435A-97C4-A7CA8F7876C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DCF76BBC-C24B-4BEC-AD4C-DD6DAECB7BD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55946ED5-5463-4AB0-8CB6-085418EEA4F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6AE6D1AB-EC90-4AC1-8CDA-D2048CA436E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4D71CFF4-EA7D-435F-98BE-FD4654D7DF2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02CD6006-D9FB-41B7-B90A-834247A369E7}"/>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6F733120-1EBE-470B-9393-7E9CC540380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81A43C9D-DD76-4B02-978F-21DE2C2560D9}"/>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E538E532-CE11-40E7-A7AA-845C33F93634}"/>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30784541-B22C-4C88-A073-21388C37F79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6EC4C65B-1867-4FED-A2E4-24B91FFCE11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40B8B6E4-9232-4E0E-B4BC-9BFCC905A7C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07987953-326A-4CF8-B056-8A699226AA3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F17733EF-D544-43CA-84EE-A1F053C5DAC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C40CA65F-15D8-426F-9DA8-30767D5E9AAA}"/>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EB25539B-5AE0-48BC-A474-DE2ADDC4CFF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43837B24-C470-475C-A9F8-6263833CDB68}"/>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31EE8586-359E-4A89-A29B-84F916A71DC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4C0D58B0-5880-4636-A8DB-40A1B354AE9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FD52AACF-AF29-4316-957B-B325D652919A}"/>
            </a:ext>
          </a:extLst>
        </xdr:cNvPr>
        <xdr:cNvCxnSpPr/>
      </xdr:nvCxnSpPr>
      <xdr:spPr>
        <a:xfrm flipV="1">
          <a:off x="14375764" y="13075375"/>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1163E1C0-3453-493D-8870-9623452C2BA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20BCCC91-C026-4EA0-B2FC-A2CECC9A43E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0168F60E-C9C4-497E-BCA6-549493E27DD9}"/>
            </a:ext>
          </a:extLst>
        </xdr:cNvPr>
        <xdr:cNvSpPr txBox="1"/>
      </xdr:nvSpPr>
      <xdr:spPr>
        <a:xfrm>
          <a:off x="14414500" y="12854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798307C0-6210-4371-AEBD-2A5C1B9BAF15}"/>
            </a:ext>
          </a:extLst>
        </xdr:cNvPr>
        <xdr:cNvCxnSpPr/>
      </xdr:nvCxnSpPr>
      <xdr:spPr>
        <a:xfrm>
          <a:off x="14287500" y="1307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8482F70D-B3C4-47FA-8720-34B9A5650C5F}"/>
            </a:ext>
          </a:extLst>
        </xdr:cNvPr>
        <xdr:cNvSpPr txBox="1"/>
      </xdr:nvSpPr>
      <xdr:spPr>
        <a:xfrm>
          <a:off x="14414500" y="13906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FE31789C-C7B9-474E-8A6E-D1B3E88E2A1A}"/>
            </a:ext>
          </a:extLst>
        </xdr:cNvPr>
        <xdr:cNvSpPr/>
      </xdr:nvSpPr>
      <xdr:spPr>
        <a:xfrm>
          <a:off x="14325600" y="13924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23230924-13DD-4649-AECD-EEA560CE1E09}"/>
            </a:ext>
          </a:extLst>
        </xdr:cNvPr>
        <xdr:cNvSpPr/>
      </xdr:nvSpPr>
      <xdr:spPr>
        <a:xfrm>
          <a:off x="1357884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BB1008C1-465B-4209-A518-999EF98FB3CA}"/>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89938144-514F-4316-AC0B-51A15104F82B}"/>
            </a:ext>
          </a:extLst>
        </xdr:cNvPr>
        <xdr:cNvSpPr/>
      </xdr:nvSpPr>
      <xdr:spPr>
        <a:xfrm>
          <a:off x="1202944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2" name="フローチャート: 判断 461">
          <a:extLst>
            <a:ext uri="{FF2B5EF4-FFF2-40B4-BE49-F238E27FC236}">
              <a16:creationId xmlns:a16="http://schemas.microsoft.com/office/drawing/2014/main" id="{CE11E3E8-1B22-4089-B12A-DD08953C3CDE}"/>
            </a:ext>
          </a:extLst>
        </xdr:cNvPr>
        <xdr:cNvSpPr/>
      </xdr:nvSpPr>
      <xdr:spPr>
        <a:xfrm>
          <a:off x="112318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537C997-DB67-4272-B7B3-7DE8BEEF153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301E1C65-26F3-480D-96D0-814F9CB4B3D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BF9B876-4556-4175-AD08-8143A4FE6D8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E10F77B4-9737-46BB-870C-125BBEBE8E6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54BA78F4-13C1-40D2-9A47-6DE47E69B47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36286</xdr:rowOff>
    </xdr:from>
    <xdr:to>
      <xdr:col>85</xdr:col>
      <xdr:colOff>177800</xdr:colOff>
      <xdr:row>82</xdr:row>
      <xdr:rowOff>137886</xdr:rowOff>
    </xdr:to>
    <xdr:sp macro="" textlink="">
      <xdr:nvSpPr>
        <xdr:cNvPr id="468" name="楕円 467">
          <a:extLst>
            <a:ext uri="{FF2B5EF4-FFF2-40B4-BE49-F238E27FC236}">
              <a16:creationId xmlns:a16="http://schemas.microsoft.com/office/drawing/2014/main" id="{D8861BBD-932A-4115-97BC-C54C7E7B7379}"/>
            </a:ext>
          </a:extLst>
        </xdr:cNvPr>
        <xdr:cNvSpPr/>
      </xdr:nvSpPr>
      <xdr:spPr>
        <a:xfrm>
          <a:off x="14325600" y="1378276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59163</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DEE3DADE-017E-4B97-8EA5-EBCF6892C92B}"/>
            </a:ext>
          </a:extLst>
        </xdr:cNvPr>
        <xdr:cNvSpPr txBox="1"/>
      </xdr:nvSpPr>
      <xdr:spPr>
        <a:xfrm>
          <a:off x="14414500" y="1363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157118</xdr:rowOff>
    </xdr:from>
    <xdr:to>
      <xdr:col>81</xdr:col>
      <xdr:colOff>101600</xdr:colOff>
      <xdr:row>82</xdr:row>
      <xdr:rowOff>87268</xdr:rowOff>
    </xdr:to>
    <xdr:sp macro="" textlink="">
      <xdr:nvSpPr>
        <xdr:cNvPr id="470" name="楕円 469">
          <a:extLst>
            <a:ext uri="{FF2B5EF4-FFF2-40B4-BE49-F238E27FC236}">
              <a16:creationId xmlns:a16="http://schemas.microsoft.com/office/drawing/2014/main" id="{D3DD3FAF-DF62-4941-8BCC-C7A2322F6B55}"/>
            </a:ext>
          </a:extLst>
        </xdr:cNvPr>
        <xdr:cNvSpPr/>
      </xdr:nvSpPr>
      <xdr:spPr>
        <a:xfrm>
          <a:off x="13578840" y="13735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36468</xdr:rowOff>
    </xdr:from>
    <xdr:to>
      <xdr:col>85</xdr:col>
      <xdr:colOff>127000</xdr:colOff>
      <xdr:row>82</xdr:row>
      <xdr:rowOff>87086</xdr:rowOff>
    </xdr:to>
    <xdr:cxnSp macro="">
      <xdr:nvCxnSpPr>
        <xdr:cNvPr id="471" name="直線コネクタ 470">
          <a:extLst>
            <a:ext uri="{FF2B5EF4-FFF2-40B4-BE49-F238E27FC236}">
              <a16:creationId xmlns:a16="http://schemas.microsoft.com/office/drawing/2014/main" id="{E938A17B-7DEB-48F2-9FD4-D5B8B1A1F469}"/>
            </a:ext>
          </a:extLst>
        </xdr:cNvPr>
        <xdr:cNvCxnSpPr/>
      </xdr:nvCxnSpPr>
      <xdr:spPr>
        <a:xfrm>
          <a:off x="13629640" y="13782948"/>
          <a:ext cx="74676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104866</xdr:rowOff>
    </xdr:from>
    <xdr:to>
      <xdr:col>76</xdr:col>
      <xdr:colOff>165100</xdr:colOff>
      <xdr:row>82</xdr:row>
      <xdr:rowOff>35016</xdr:rowOff>
    </xdr:to>
    <xdr:sp macro="" textlink="">
      <xdr:nvSpPr>
        <xdr:cNvPr id="472" name="楕円 471">
          <a:extLst>
            <a:ext uri="{FF2B5EF4-FFF2-40B4-BE49-F238E27FC236}">
              <a16:creationId xmlns:a16="http://schemas.microsoft.com/office/drawing/2014/main" id="{2BDF978F-D72D-42D9-8C2B-D2EAD61B0378}"/>
            </a:ext>
          </a:extLst>
        </xdr:cNvPr>
        <xdr:cNvSpPr/>
      </xdr:nvSpPr>
      <xdr:spPr>
        <a:xfrm>
          <a:off x="12804140" y="13683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155666</xdr:rowOff>
    </xdr:from>
    <xdr:to>
      <xdr:col>81</xdr:col>
      <xdr:colOff>50800</xdr:colOff>
      <xdr:row>82</xdr:row>
      <xdr:rowOff>36468</xdr:rowOff>
    </xdr:to>
    <xdr:cxnSp macro="">
      <xdr:nvCxnSpPr>
        <xdr:cNvPr id="473" name="直線コネクタ 472">
          <a:extLst>
            <a:ext uri="{FF2B5EF4-FFF2-40B4-BE49-F238E27FC236}">
              <a16:creationId xmlns:a16="http://schemas.microsoft.com/office/drawing/2014/main" id="{B500264D-D496-4EB7-A17E-8CD3B4CDBC2B}"/>
            </a:ext>
          </a:extLst>
        </xdr:cNvPr>
        <xdr:cNvCxnSpPr/>
      </xdr:nvCxnSpPr>
      <xdr:spPr>
        <a:xfrm>
          <a:off x="12854940" y="13734506"/>
          <a:ext cx="77470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68943</xdr:rowOff>
    </xdr:from>
    <xdr:to>
      <xdr:col>72</xdr:col>
      <xdr:colOff>38100</xdr:colOff>
      <xdr:row>81</xdr:row>
      <xdr:rowOff>170543</xdr:rowOff>
    </xdr:to>
    <xdr:sp macro="" textlink="">
      <xdr:nvSpPr>
        <xdr:cNvPr id="474" name="楕円 473">
          <a:extLst>
            <a:ext uri="{FF2B5EF4-FFF2-40B4-BE49-F238E27FC236}">
              <a16:creationId xmlns:a16="http://schemas.microsoft.com/office/drawing/2014/main" id="{9CF213DD-3EF3-4441-921F-EA24612D9BF8}"/>
            </a:ext>
          </a:extLst>
        </xdr:cNvPr>
        <xdr:cNvSpPr/>
      </xdr:nvSpPr>
      <xdr:spPr>
        <a:xfrm>
          <a:off x="12029440" y="13647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119743</xdr:rowOff>
    </xdr:from>
    <xdr:to>
      <xdr:col>76</xdr:col>
      <xdr:colOff>114300</xdr:colOff>
      <xdr:row>81</xdr:row>
      <xdr:rowOff>155666</xdr:rowOff>
    </xdr:to>
    <xdr:cxnSp macro="">
      <xdr:nvCxnSpPr>
        <xdr:cNvPr id="475" name="直線コネクタ 474">
          <a:extLst>
            <a:ext uri="{FF2B5EF4-FFF2-40B4-BE49-F238E27FC236}">
              <a16:creationId xmlns:a16="http://schemas.microsoft.com/office/drawing/2014/main" id="{1736B134-3AF2-42B4-90BF-08EA71977451}"/>
            </a:ext>
          </a:extLst>
        </xdr:cNvPr>
        <xdr:cNvCxnSpPr/>
      </xdr:nvCxnSpPr>
      <xdr:spPr>
        <a:xfrm>
          <a:off x="12072620" y="13698583"/>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19957</xdr:rowOff>
    </xdr:from>
    <xdr:to>
      <xdr:col>67</xdr:col>
      <xdr:colOff>101600</xdr:colOff>
      <xdr:row>81</xdr:row>
      <xdr:rowOff>121557</xdr:rowOff>
    </xdr:to>
    <xdr:sp macro="" textlink="">
      <xdr:nvSpPr>
        <xdr:cNvPr id="476" name="楕円 475">
          <a:extLst>
            <a:ext uri="{FF2B5EF4-FFF2-40B4-BE49-F238E27FC236}">
              <a16:creationId xmlns:a16="http://schemas.microsoft.com/office/drawing/2014/main" id="{DC74D04E-5784-4835-A7BE-4E4F70E5CFF6}"/>
            </a:ext>
          </a:extLst>
        </xdr:cNvPr>
        <xdr:cNvSpPr/>
      </xdr:nvSpPr>
      <xdr:spPr>
        <a:xfrm>
          <a:off x="11231880" y="1359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70757</xdr:rowOff>
    </xdr:from>
    <xdr:to>
      <xdr:col>71</xdr:col>
      <xdr:colOff>177800</xdr:colOff>
      <xdr:row>81</xdr:row>
      <xdr:rowOff>119743</xdr:rowOff>
    </xdr:to>
    <xdr:cxnSp macro="">
      <xdr:nvCxnSpPr>
        <xdr:cNvPr id="477" name="直線コネクタ 476">
          <a:extLst>
            <a:ext uri="{FF2B5EF4-FFF2-40B4-BE49-F238E27FC236}">
              <a16:creationId xmlns:a16="http://schemas.microsoft.com/office/drawing/2014/main" id="{02A158C1-13EB-4DA1-9811-0BF84588FAC1}"/>
            </a:ext>
          </a:extLst>
        </xdr:cNvPr>
        <xdr:cNvCxnSpPr/>
      </xdr:nvCxnSpPr>
      <xdr:spPr>
        <a:xfrm>
          <a:off x="11282680" y="13649597"/>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2A9C9C3F-B9C1-4A61-801E-DA65C7EAED2C}"/>
            </a:ext>
          </a:extLst>
        </xdr:cNvPr>
        <xdr:cNvSpPr txBox="1"/>
      </xdr:nvSpPr>
      <xdr:spPr>
        <a:xfrm>
          <a:off x="13437244" y="1396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6BB7227C-10B0-4F0B-9F5A-E83BE05DFB76}"/>
            </a:ext>
          </a:extLst>
        </xdr:cNvPr>
        <xdr:cNvSpPr txBox="1"/>
      </xdr:nvSpPr>
      <xdr:spPr>
        <a:xfrm>
          <a:off x="12675244" y="1393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8D910768-A94D-4867-91B0-CF7A0989E92F}"/>
            </a:ext>
          </a:extLst>
        </xdr:cNvPr>
        <xdr:cNvSpPr txBox="1"/>
      </xdr:nvSpPr>
      <xdr:spPr>
        <a:xfrm>
          <a:off x="11900544" y="1391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81" name="n_4aveValue【消防施設】&#10;有形固定資産減価償却率">
          <a:extLst>
            <a:ext uri="{FF2B5EF4-FFF2-40B4-BE49-F238E27FC236}">
              <a16:creationId xmlns:a16="http://schemas.microsoft.com/office/drawing/2014/main" id="{13487396-841D-4F83-999E-C7AC86100A6A}"/>
            </a:ext>
          </a:extLst>
        </xdr:cNvPr>
        <xdr:cNvSpPr txBox="1"/>
      </xdr:nvSpPr>
      <xdr:spPr>
        <a:xfrm>
          <a:off x="1110298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103795</xdr:rowOff>
    </xdr:from>
    <xdr:ext cx="405111" cy="259045"/>
    <xdr:sp macro="" textlink="">
      <xdr:nvSpPr>
        <xdr:cNvPr id="482" name="n_1mainValue【消防施設】&#10;有形固定資産減価償却率">
          <a:extLst>
            <a:ext uri="{FF2B5EF4-FFF2-40B4-BE49-F238E27FC236}">
              <a16:creationId xmlns:a16="http://schemas.microsoft.com/office/drawing/2014/main" id="{40AC85B7-AEE5-4AFA-8454-9401578DCD57}"/>
            </a:ext>
          </a:extLst>
        </xdr:cNvPr>
        <xdr:cNvSpPr txBox="1"/>
      </xdr:nvSpPr>
      <xdr:spPr>
        <a:xfrm>
          <a:off x="1343724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51543</xdr:rowOff>
    </xdr:from>
    <xdr:ext cx="405111" cy="259045"/>
    <xdr:sp macro="" textlink="">
      <xdr:nvSpPr>
        <xdr:cNvPr id="483" name="n_2mainValue【消防施設】&#10;有形固定資産減価償却率">
          <a:extLst>
            <a:ext uri="{FF2B5EF4-FFF2-40B4-BE49-F238E27FC236}">
              <a16:creationId xmlns:a16="http://schemas.microsoft.com/office/drawing/2014/main" id="{1F2081A1-2C65-4447-81D1-8EE050A1865F}"/>
            </a:ext>
          </a:extLst>
        </xdr:cNvPr>
        <xdr:cNvSpPr txBox="1"/>
      </xdr:nvSpPr>
      <xdr:spPr>
        <a:xfrm>
          <a:off x="12675244" y="1346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15620</xdr:rowOff>
    </xdr:from>
    <xdr:ext cx="405111" cy="259045"/>
    <xdr:sp macro="" textlink="">
      <xdr:nvSpPr>
        <xdr:cNvPr id="484" name="n_3mainValue【消防施設】&#10;有形固定資産減価償却率">
          <a:extLst>
            <a:ext uri="{FF2B5EF4-FFF2-40B4-BE49-F238E27FC236}">
              <a16:creationId xmlns:a16="http://schemas.microsoft.com/office/drawing/2014/main" id="{EFE4B9D3-B2FF-4897-B956-819B64DF476C}"/>
            </a:ext>
          </a:extLst>
        </xdr:cNvPr>
        <xdr:cNvSpPr txBox="1"/>
      </xdr:nvSpPr>
      <xdr:spPr>
        <a:xfrm>
          <a:off x="11900544" y="1342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138084</xdr:rowOff>
    </xdr:from>
    <xdr:ext cx="405111" cy="259045"/>
    <xdr:sp macro="" textlink="">
      <xdr:nvSpPr>
        <xdr:cNvPr id="485" name="n_4mainValue【消防施設】&#10;有形固定資産減価償却率">
          <a:extLst>
            <a:ext uri="{FF2B5EF4-FFF2-40B4-BE49-F238E27FC236}">
              <a16:creationId xmlns:a16="http://schemas.microsoft.com/office/drawing/2014/main" id="{591AA05F-1C43-4A6E-9DB2-A45CE40C08A5}"/>
            </a:ext>
          </a:extLst>
        </xdr:cNvPr>
        <xdr:cNvSpPr txBox="1"/>
      </xdr:nvSpPr>
      <xdr:spPr>
        <a:xfrm>
          <a:off x="11102984" y="1338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3B78FA21-BC59-4A59-8B9A-46EB0D585F5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30AE2B74-2EB7-495A-A001-3F473011DB3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52A85AE2-8B55-4C38-B9C7-CFCC7DE29F7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11B7FEAC-C4D8-445A-BAEE-920D05DEEF9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6F1F0C01-38B1-4651-8E34-36860821414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CBE44132-EA84-416A-9E9A-C7942FC8FFA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90EE6580-D38A-4D1D-9D80-58EADC6226E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392C5A10-36BB-475C-B326-820C58759BB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5D3671E7-D84D-41BF-9EC0-DDABE703168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B1EF65B2-AF32-4424-A1DD-4E12ED3DD90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DDE1FB1C-9A87-4FB1-AFF3-DCCAE0A624EC}"/>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F653974C-B35A-40E0-ABCF-CAA996B039A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C06F73B6-D601-4417-8DC9-6AAFBFC7B1F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8FDC3F41-132A-48C8-A3AB-ABE2C52D5AA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A3324494-26A6-42EF-8510-F832161C0D1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63D32CFE-7637-43A5-AE0B-CEBFE48F972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77886EED-C5D2-4E5B-A3EB-D2DF4A38175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830E2CF7-2C39-49CF-962E-C4620915B6C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00A9AC60-6665-4D3E-9AAD-BEA5267E9AB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FFBC00F5-712E-4937-B036-7C6425DA5A9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FD93627F-A14B-411D-AE59-2F810F82E27D}"/>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8A1129DA-26D2-491F-8021-E45784F5FE33}"/>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0962993B-3C73-4988-A754-87F35AFC42B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A4C033A4-EFDE-4805-ABC1-1495CF2023C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FF44430A-6ED7-4123-9A8C-856DE146385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34DABB86-D077-468C-BEF7-BF2033CB0239}"/>
            </a:ext>
          </a:extLst>
        </xdr:cNvPr>
        <xdr:cNvCxnSpPr/>
      </xdr:nvCxnSpPr>
      <xdr:spPr>
        <a:xfrm flipV="1">
          <a:off x="19509104" y="1314569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7DB15E85-8BED-4DB9-A044-448FC95ACC2A}"/>
            </a:ext>
          </a:extLst>
        </xdr:cNvPr>
        <xdr:cNvSpPr txBox="1"/>
      </xdr:nvSpPr>
      <xdr:spPr>
        <a:xfrm>
          <a:off x="19547840" y="145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2DCCBFE6-CEA5-4D07-9E45-9B7E988506CC}"/>
            </a:ext>
          </a:extLst>
        </xdr:cNvPr>
        <xdr:cNvCxnSpPr/>
      </xdr:nvCxnSpPr>
      <xdr:spPr>
        <a:xfrm>
          <a:off x="19443700" y="14583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5CEB51C7-8AD5-4A6F-93D6-80B66343EDE7}"/>
            </a:ext>
          </a:extLst>
        </xdr:cNvPr>
        <xdr:cNvSpPr txBox="1"/>
      </xdr:nvSpPr>
      <xdr:spPr>
        <a:xfrm>
          <a:off x="19547840" y="1292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CE9263F4-FC61-4F3C-A251-A2900310C058}"/>
            </a:ext>
          </a:extLst>
        </xdr:cNvPr>
        <xdr:cNvCxnSpPr/>
      </xdr:nvCxnSpPr>
      <xdr:spPr>
        <a:xfrm>
          <a:off x="19443700" y="13145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516" name="【消防施設】&#10;一人当たり面積平均値テキスト">
          <a:extLst>
            <a:ext uri="{FF2B5EF4-FFF2-40B4-BE49-F238E27FC236}">
              <a16:creationId xmlns:a16="http://schemas.microsoft.com/office/drawing/2014/main" id="{01430FF8-FD42-4446-ADAC-7A8945E1A03B}"/>
            </a:ext>
          </a:extLst>
        </xdr:cNvPr>
        <xdr:cNvSpPr txBox="1"/>
      </xdr:nvSpPr>
      <xdr:spPr>
        <a:xfrm>
          <a:off x="19547840" y="14301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CDE4DA92-A6B3-421D-ADD4-A448326BF013}"/>
            </a:ext>
          </a:extLst>
        </xdr:cNvPr>
        <xdr:cNvSpPr/>
      </xdr:nvSpPr>
      <xdr:spPr>
        <a:xfrm>
          <a:off x="19458940" y="1444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37FFFFD0-C5A6-469C-801C-6CD842545348}"/>
            </a:ext>
          </a:extLst>
        </xdr:cNvPr>
        <xdr:cNvSpPr/>
      </xdr:nvSpPr>
      <xdr:spPr>
        <a:xfrm>
          <a:off x="18735040" y="1442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CF15FD2B-8CCE-4193-BEE0-3991C3A382F4}"/>
            </a:ext>
          </a:extLst>
        </xdr:cNvPr>
        <xdr:cNvSpPr/>
      </xdr:nvSpPr>
      <xdr:spPr>
        <a:xfrm>
          <a:off x="17937480" y="1443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326D1D07-77F9-4990-BE60-23B8193E8F16}"/>
            </a:ext>
          </a:extLst>
        </xdr:cNvPr>
        <xdr:cNvSpPr/>
      </xdr:nvSpPr>
      <xdr:spPr>
        <a:xfrm>
          <a:off x="17162780" y="14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521" name="フローチャート: 判断 520">
          <a:extLst>
            <a:ext uri="{FF2B5EF4-FFF2-40B4-BE49-F238E27FC236}">
              <a16:creationId xmlns:a16="http://schemas.microsoft.com/office/drawing/2014/main" id="{00A032A5-C770-48B1-A256-F4052AA7BDCF}"/>
            </a:ext>
          </a:extLst>
        </xdr:cNvPr>
        <xdr:cNvSpPr/>
      </xdr:nvSpPr>
      <xdr:spPr>
        <a:xfrm>
          <a:off x="16388080" y="14439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8513AEDD-DB93-413B-82A9-41B1F19EB43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A98EE929-A6D8-47AC-8980-EAC9C6D8FD6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33F918FC-E592-448D-AC5A-7C16DA8F059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E10614ED-48DC-4F40-B001-02CE6D58AD8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168F212D-D28C-4005-A43D-63ED596F69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74168</xdr:rowOff>
    </xdr:from>
    <xdr:to>
      <xdr:col>116</xdr:col>
      <xdr:colOff>114300</xdr:colOff>
      <xdr:row>87</xdr:row>
      <xdr:rowOff>4318</xdr:rowOff>
    </xdr:to>
    <xdr:sp macro="" textlink="">
      <xdr:nvSpPr>
        <xdr:cNvPr id="527" name="楕円 526">
          <a:extLst>
            <a:ext uri="{FF2B5EF4-FFF2-40B4-BE49-F238E27FC236}">
              <a16:creationId xmlns:a16="http://schemas.microsoft.com/office/drawing/2014/main" id="{98882EAE-2CF3-4565-8A2F-7CB2FDCBCC31}"/>
            </a:ext>
          </a:extLst>
        </xdr:cNvPr>
        <xdr:cNvSpPr/>
      </xdr:nvSpPr>
      <xdr:spPr>
        <a:xfrm>
          <a:off x="19458940" y="14491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528" name="【消防施設】&#10;一人当たり面積該当値テキスト">
          <a:extLst>
            <a:ext uri="{FF2B5EF4-FFF2-40B4-BE49-F238E27FC236}">
              <a16:creationId xmlns:a16="http://schemas.microsoft.com/office/drawing/2014/main" id="{80F13095-34F6-429B-A0C3-9A83278EA8A6}"/>
            </a:ext>
          </a:extLst>
        </xdr:cNvPr>
        <xdr:cNvSpPr txBox="1"/>
      </xdr:nvSpPr>
      <xdr:spPr>
        <a:xfrm>
          <a:off x="19547840" y="1442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76780</xdr:rowOff>
    </xdr:from>
    <xdr:to>
      <xdr:col>112</xdr:col>
      <xdr:colOff>38100</xdr:colOff>
      <xdr:row>87</xdr:row>
      <xdr:rowOff>6930</xdr:rowOff>
    </xdr:to>
    <xdr:sp macro="" textlink="">
      <xdr:nvSpPr>
        <xdr:cNvPr id="529" name="楕円 528">
          <a:extLst>
            <a:ext uri="{FF2B5EF4-FFF2-40B4-BE49-F238E27FC236}">
              <a16:creationId xmlns:a16="http://schemas.microsoft.com/office/drawing/2014/main" id="{E0A7B95E-0195-44D6-8D81-5AE452ACF65D}"/>
            </a:ext>
          </a:extLst>
        </xdr:cNvPr>
        <xdr:cNvSpPr/>
      </xdr:nvSpPr>
      <xdr:spPr>
        <a:xfrm>
          <a:off x="18735040" y="1449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124968</xdr:rowOff>
    </xdr:from>
    <xdr:to>
      <xdr:col>116</xdr:col>
      <xdr:colOff>63500</xdr:colOff>
      <xdr:row>86</xdr:row>
      <xdr:rowOff>127580</xdr:rowOff>
    </xdr:to>
    <xdr:cxnSp macro="">
      <xdr:nvCxnSpPr>
        <xdr:cNvPr id="530" name="直線コネクタ 529">
          <a:extLst>
            <a:ext uri="{FF2B5EF4-FFF2-40B4-BE49-F238E27FC236}">
              <a16:creationId xmlns:a16="http://schemas.microsoft.com/office/drawing/2014/main" id="{70F1B4A4-5F22-48A8-8EAF-C343024B2BB8}"/>
            </a:ext>
          </a:extLst>
        </xdr:cNvPr>
        <xdr:cNvCxnSpPr/>
      </xdr:nvCxnSpPr>
      <xdr:spPr>
        <a:xfrm flipV="1">
          <a:off x="18778220" y="14542008"/>
          <a:ext cx="73152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77107</xdr:rowOff>
    </xdr:from>
    <xdr:to>
      <xdr:col>107</xdr:col>
      <xdr:colOff>101600</xdr:colOff>
      <xdr:row>87</xdr:row>
      <xdr:rowOff>7257</xdr:rowOff>
    </xdr:to>
    <xdr:sp macro="" textlink="">
      <xdr:nvSpPr>
        <xdr:cNvPr id="531" name="楕円 530">
          <a:extLst>
            <a:ext uri="{FF2B5EF4-FFF2-40B4-BE49-F238E27FC236}">
              <a16:creationId xmlns:a16="http://schemas.microsoft.com/office/drawing/2014/main" id="{365B11C7-AB01-4BC6-9164-1C519F666727}"/>
            </a:ext>
          </a:extLst>
        </xdr:cNvPr>
        <xdr:cNvSpPr/>
      </xdr:nvSpPr>
      <xdr:spPr>
        <a:xfrm>
          <a:off x="17937480" y="144941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127580</xdr:rowOff>
    </xdr:from>
    <xdr:to>
      <xdr:col>111</xdr:col>
      <xdr:colOff>177800</xdr:colOff>
      <xdr:row>86</xdr:row>
      <xdr:rowOff>127907</xdr:rowOff>
    </xdr:to>
    <xdr:cxnSp macro="">
      <xdr:nvCxnSpPr>
        <xdr:cNvPr id="532" name="直線コネクタ 531">
          <a:extLst>
            <a:ext uri="{FF2B5EF4-FFF2-40B4-BE49-F238E27FC236}">
              <a16:creationId xmlns:a16="http://schemas.microsoft.com/office/drawing/2014/main" id="{0AA64B18-E8F4-4178-93CF-F1B770CBAFF1}"/>
            </a:ext>
          </a:extLst>
        </xdr:cNvPr>
        <xdr:cNvCxnSpPr/>
      </xdr:nvCxnSpPr>
      <xdr:spPr>
        <a:xfrm flipV="1">
          <a:off x="17988280" y="14544620"/>
          <a:ext cx="78994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83313</xdr:rowOff>
    </xdr:from>
    <xdr:to>
      <xdr:col>102</xdr:col>
      <xdr:colOff>165100</xdr:colOff>
      <xdr:row>87</xdr:row>
      <xdr:rowOff>13463</xdr:rowOff>
    </xdr:to>
    <xdr:sp macro="" textlink="">
      <xdr:nvSpPr>
        <xdr:cNvPr id="533" name="楕円 532">
          <a:extLst>
            <a:ext uri="{FF2B5EF4-FFF2-40B4-BE49-F238E27FC236}">
              <a16:creationId xmlns:a16="http://schemas.microsoft.com/office/drawing/2014/main" id="{FE7F336E-651E-47E5-83C6-5FC3C6984B7E}"/>
            </a:ext>
          </a:extLst>
        </xdr:cNvPr>
        <xdr:cNvSpPr/>
      </xdr:nvSpPr>
      <xdr:spPr>
        <a:xfrm>
          <a:off x="17162780" y="14500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127907</xdr:rowOff>
    </xdr:from>
    <xdr:to>
      <xdr:col>107</xdr:col>
      <xdr:colOff>50800</xdr:colOff>
      <xdr:row>86</xdr:row>
      <xdr:rowOff>134113</xdr:rowOff>
    </xdr:to>
    <xdr:cxnSp macro="">
      <xdr:nvCxnSpPr>
        <xdr:cNvPr id="534" name="直線コネクタ 533">
          <a:extLst>
            <a:ext uri="{FF2B5EF4-FFF2-40B4-BE49-F238E27FC236}">
              <a16:creationId xmlns:a16="http://schemas.microsoft.com/office/drawing/2014/main" id="{C6661E0E-7F9E-4298-8731-D169CEFE7CCC}"/>
            </a:ext>
          </a:extLst>
        </xdr:cNvPr>
        <xdr:cNvCxnSpPr/>
      </xdr:nvCxnSpPr>
      <xdr:spPr>
        <a:xfrm flipV="1">
          <a:off x="17213580" y="14544947"/>
          <a:ext cx="7747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84945</xdr:rowOff>
    </xdr:from>
    <xdr:to>
      <xdr:col>98</xdr:col>
      <xdr:colOff>38100</xdr:colOff>
      <xdr:row>87</xdr:row>
      <xdr:rowOff>15095</xdr:rowOff>
    </xdr:to>
    <xdr:sp macro="" textlink="">
      <xdr:nvSpPr>
        <xdr:cNvPr id="535" name="楕円 534">
          <a:extLst>
            <a:ext uri="{FF2B5EF4-FFF2-40B4-BE49-F238E27FC236}">
              <a16:creationId xmlns:a16="http://schemas.microsoft.com/office/drawing/2014/main" id="{7F818688-6300-4E7D-A110-5DABD7A81994}"/>
            </a:ext>
          </a:extLst>
        </xdr:cNvPr>
        <xdr:cNvSpPr/>
      </xdr:nvSpPr>
      <xdr:spPr>
        <a:xfrm>
          <a:off x="16388080" y="14501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134113</xdr:rowOff>
    </xdr:from>
    <xdr:to>
      <xdr:col>102</xdr:col>
      <xdr:colOff>114300</xdr:colOff>
      <xdr:row>86</xdr:row>
      <xdr:rowOff>135745</xdr:rowOff>
    </xdr:to>
    <xdr:cxnSp macro="">
      <xdr:nvCxnSpPr>
        <xdr:cNvPr id="536" name="直線コネクタ 535">
          <a:extLst>
            <a:ext uri="{FF2B5EF4-FFF2-40B4-BE49-F238E27FC236}">
              <a16:creationId xmlns:a16="http://schemas.microsoft.com/office/drawing/2014/main" id="{C0384149-3E5F-44DE-B250-6B87038BABA7}"/>
            </a:ext>
          </a:extLst>
        </xdr:cNvPr>
        <xdr:cNvCxnSpPr/>
      </xdr:nvCxnSpPr>
      <xdr:spPr>
        <a:xfrm flipV="1">
          <a:off x="16431260" y="14551153"/>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7" name="n_1aveValue【消防施設】&#10;一人当たり面積">
          <a:extLst>
            <a:ext uri="{FF2B5EF4-FFF2-40B4-BE49-F238E27FC236}">
              <a16:creationId xmlns:a16="http://schemas.microsoft.com/office/drawing/2014/main" id="{95F4459F-A54B-4BDD-9190-C276139486AD}"/>
            </a:ext>
          </a:extLst>
        </xdr:cNvPr>
        <xdr:cNvSpPr txBox="1"/>
      </xdr:nvSpPr>
      <xdr:spPr>
        <a:xfrm>
          <a:off x="18561127" y="1421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8" name="n_2aveValue【消防施設】&#10;一人当たり面積">
          <a:extLst>
            <a:ext uri="{FF2B5EF4-FFF2-40B4-BE49-F238E27FC236}">
              <a16:creationId xmlns:a16="http://schemas.microsoft.com/office/drawing/2014/main" id="{E5C793C3-39B0-49C3-AACF-C2042BDC91E7}"/>
            </a:ext>
          </a:extLst>
        </xdr:cNvPr>
        <xdr:cNvSpPr txBox="1"/>
      </xdr:nvSpPr>
      <xdr:spPr>
        <a:xfrm>
          <a:off x="17776267" y="1422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9" name="n_3aveValue【消防施設】&#10;一人当たり面積">
          <a:extLst>
            <a:ext uri="{FF2B5EF4-FFF2-40B4-BE49-F238E27FC236}">
              <a16:creationId xmlns:a16="http://schemas.microsoft.com/office/drawing/2014/main" id="{1D4A7C5B-B7D9-48BA-8904-413FF73C2B67}"/>
            </a:ext>
          </a:extLst>
        </xdr:cNvPr>
        <xdr:cNvSpPr txBox="1"/>
      </xdr:nvSpPr>
      <xdr:spPr>
        <a:xfrm>
          <a:off x="17001567" y="142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540" name="n_4aveValue【消防施設】&#10;一人当たり面積">
          <a:extLst>
            <a:ext uri="{FF2B5EF4-FFF2-40B4-BE49-F238E27FC236}">
              <a16:creationId xmlns:a16="http://schemas.microsoft.com/office/drawing/2014/main" id="{010026E5-CCE6-4B09-A016-0BC807061448}"/>
            </a:ext>
          </a:extLst>
        </xdr:cNvPr>
        <xdr:cNvSpPr txBox="1"/>
      </xdr:nvSpPr>
      <xdr:spPr>
        <a:xfrm>
          <a:off x="16226867" y="1422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169507</xdr:rowOff>
    </xdr:from>
    <xdr:ext cx="469744" cy="259045"/>
    <xdr:sp macro="" textlink="">
      <xdr:nvSpPr>
        <xdr:cNvPr id="541" name="n_1mainValue【消防施設】&#10;一人当たり面積">
          <a:extLst>
            <a:ext uri="{FF2B5EF4-FFF2-40B4-BE49-F238E27FC236}">
              <a16:creationId xmlns:a16="http://schemas.microsoft.com/office/drawing/2014/main" id="{1AB9AD94-E97C-45F9-B5ED-13BE0DE18743}"/>
            </a:ext>
          </a:extLst>
        </xdr:cNvPr>
        <xdr:cNvSpPr txBox="1"/>
      </xdr:nvSpPr>
      <xdr:spPr>
        <a:xfrm>
          <a:off x="18561127" y="1458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169834</xdr:rowOff>
    </xdr:from>
    <xdr:ext cx="469744" cy="259045"/>
    <xdr:sp macro="" textlink="">
      <xdr:nvSpPr>
        <xdr:cNvPr id="542" name="n_2mainValue【消防施設】&#10;一人当たり面積">
          <a:extLst>
            <a:ext uri="{FF2B5EF4-FFF2-40B4-BE49-F238E27FC236}">
              <a16:creationId xmlns:a16="http://schemas.microsoft.com/office/drawing/2014/main" id="{850C2763-4E5E-4E26-A5B1-F0605881F3D6}"/>
            </a:ext>
          </a:extLst>
        </xdr:cNvPr>
        <xdr:cNvSpPr txBox="1"/>
      </xdr:nvSpPr>
      <xdr:spPr>
        <a:xfrm>
          <a:off x="17776267" y="1458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4590</xdr:rowOff>
    </xdr:from>
    <xdr:ext cx="469744" cy="259045"/>
    <xdr:sp macro="" textlink="">
      <xdr:nvSpPr>
        <xdr:cNvPr id="543" name="n_3mainValue【消防施設】&#10;一人当たり面積">
          <a:extLst>
            <a:ext uri="{FF2B5EF4-FFF2-40B4-BE49-F238E27FC236}">
              <a16:creationId xmlns:a16="http://schemas.microsoft.com/office/drawing/2014/main" id="{55633C4B-6B5F-49B4-9BF3-B239ED7B9048}"/>
            </a:ext>
          </a:extLst>
        </xdr:cNvPr>
        <xdr:cNvSpPr txBox="1"/>
      </xdr:nvSpPr>
      <xdr:spPr>
        <a:xfrm>
          <a:off x="17001567" y="145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6222</xdr:rowOff>
    </xdr:from>
    <xdr:ext cx="469744" cy="259045"/>
    <xdr:sp macro="" textlink="">
      <xdr:nvSpPr>
        <xdr:cNvPr id="544" name="n_4mainValue【消防施設】&#10;一人当たり面積">
          <a:extLst>
            <a:ext uri="{FF2B5EF4-FFF2-40B4-BE49-F238E27FC236}">
              <a16:creationId xmlns:a16="http://schemas.microsoft.com/office/drawing/2014/main" id="{BA3022C7-80D1-4A88-93DF-78F924B16EF9}"/>
            </a:ext>
          </a:extLst>
        </xdr:cNvPr>
        <xdr:cNvSpPr txBox="1"/>
      </xdr:nvSpPr>
      <xdr:spPr>
        <a:xfrm>
          <a:off x="16226867" y="1459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B473FB7-36E3-4B28-A633-E956FC49A06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8AE14A2F-D20F-474B-87A8-013FDBEA0C1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F6EDF719-B741-41F9-ADFD-0140D775E23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3710B194-E56E-496C-9DD0-E4450F0E21F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B0DCD255-6E23-4D7C-867A-4E4DF40B627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E57475E8-C53D-4BE9-B0BF-327BE8F877D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8A13127B-7ECE-473F-B700-9641A79F911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2E6B7F71-1D07-465A-B9CE-433C6A0F57E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20F3553B-B584-4BB1-A66C-132B2347358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3B92DE4E-935F-4D46-910F-03985646DE4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5AE85C00-96C0-4E15-B77A-301C01EDE4B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3EB0D6B5-AF6A-4222-BEC8-C17010CDAA9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DAD34994-8BB1-408B-9DEA-D21509B3643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1FCAEFE5-F7D4-4BEB-A148-38F2C90C5E7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6D6E2FA8-409C-434A-88BC-BC7A0DE1D64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F9679066-2313-4BF4-9695-381C598C58D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49C478D9-075B-437A-BE55-A30CD1379DC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F25567C0-23A2-4A57-9270-70C4A2E00C5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187C107C-5B2E-40B1-86BD-96F25426F12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43796278-038D-4715-9133-2BBA584B2BD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17A562AA-6741-40C9-95F6-5B77DC30CF8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4D76BA8B-7D28-477A-A629-010F759C047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FC3A954E-71A8-4658-8C5F-92CA79FAD16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5FC7C668-25C0-455B-A64A-9BF700B2C9D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F6D5B744-79B1-4CE9-BF97-C8D422F2D9C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CBE73CDA-EAC8-453F-907F-C55E52637244}"/>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B2553797-3E61-42C8-9928-BE3363BE12C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AFFF8C86-2FF6-4AF4-A283-90CE299FB26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BCE79AE7-CD8A-4813-8F66-AA507D16C632}"/>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E5ECACDC-5802-4359-9611-5D762C06919A}"/>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575" name="【庁舎】&#10;有形固定資産減価償却率平均値テキスト">
          <a:extLst>
            <a:ext uri="{FF2B5EF4-FFF2-40B4-BE49-F238E27FC236}">
              <a16:creationId xmlns:a16="http://schemas.microsoft.com/office/drawing/2014/main" id="{6D2D721A-86CE-4E43-ABA4-304892EEBA7D}"/>
            </a:ext>
          </a:extLst>
        </xdr:cNvPr>
        <xdr:cNvSpPr txBox="1"/>
      </xdr:nvSpPr>
      <xdr:spPr>
        <a:xfrm>
          <a:off x="14414500" y="17396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F104663F-33C4-47DB-8C04-F98D9EBCFA87}"/>
            </a:ext>
          </a:extLst>
        </xdr:cNvPr>
        <xdr:cNvSpPr/>
      </xdr:nvSpPr>
      <xdr:spPr>
        <a:xfrm>
          <a:off x="14325600" y="1741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2693C87A-DA14-4563-9538-7ECE69005CF0}"/>
            </a:ext>
          </a:extLst>
        </xdr:cNvPr>
        <xdr:cNvSpPr/>
      </xdr:nvSpPr>
      <xdr:spPr>
        <a:xfrm>
          <a:off x="13578840" y="174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F202135E-B568-4901-8F63-851CE05A67B5}"/>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32CAF4F8-FB0A-4EFD-841C-4FE7FCD3376C}"/>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80" name="フローチャート: 判断 579">
          <a:extLst>
            <a:ext uri="{FF2B5EF4-FFF2-40B4-BE49-F238E27FC236}">
              <a16:creationId xmlns:a16="http://schemas.microsoft.com/office/drawing/2014/main" id="{FF2CF4CF-9AF7-4B36-99B1-A263DC78DB39}"/>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D08CBA71-7F9B-4435-9658-821C61B15B4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D6BB67A2-3BBF-4F55-85BC-A2656A7FDEF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4C8C09E3-C9E2-4230-9FD9-000893F51B8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39211FE1-41F4-4F18-830E-961C142EE7F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143C3A99-B0A3-47AB-8BD6-C3954E08977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92348</xdr:rowOff>
    </xdr:from>
    <xdr:to>
      <xdr:col>85</xdr:col>
      <xdr:colOff>177800</xdr:colOff>
      <xdr:row>103</xdr:row>
      <xdr:rowOff>22498</xdr:rowOff>
    </xdr:to>
    <xdr:sp macro="" textlink="">
      <xdr:nvSpPr>
        <xdr:cNvPr id="586" name="楕円 585">
          <a:extLst>
            <a:ext uri="{FF2B5EF4-FFF2-40B4-BE49-F238E27FC236}">
              <a16:creationId xmlns:a16="http://schemas.microsoft.com/office/drawing/2014/main" id="{C8B6190F-F118-4DBC-9824-957A4E173FAE}"/>
            </a:ext>
          </a:extLst>
        </xdr:cNvPr>
        <xdr:cNvSpPr/>
      </xdr:nvSpPr>
      <xdr:spPr>
        <a:xfrm>
          <a:off x="14325600" y="171916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115225</xdr:rowOff>
    </xdr:from>
    <xdr:ext cx="405111" cy="259045"/>
    <xdr:sp macro="" textlink="">
      <xdr:nvSpPr>
        <xdr:cNvPr id="587" name="【庁舎】&#10;有形固定資産減価償却率該当値テキスト">
          <a:extLst>
            <a:ext uri="{FF2B5EF4-FFF2-40B4-BE49-F238E27FC236}">
              <a16:creationId xmlns:a16="http://schemas.microsoft.com/office/drawing/2014/main" id="{D3FA9ADD-C826-4781-8976-4BB86CFD67B2}"/>
            </a:ext>
          </a:extLst>
        </xdr:cNvPr>
        <xdr:cNvSpPr txBox="1"/>
      </xdr:nvSpPr>
      <xdr:spPr>
        <a:xfrm>
          <a:off x="14414500" y="17046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33564</xdr:rowOff>
    </xdr:from>
    <xdr:to>
      <xdr:col>81</xdr:col>
      <xdr:colOff>101600</xdr:colOff>
      <xdr:row>102</xdr:row>
      <xdr:rowOff>135164</xdr:rowOff>
    </xdr:to>
    <xdr:sp macro="" textlink="">
      <xdr:nvSpPr>
        <xdr:cNvPr id="588" name="楕円 587">
          <a:extLst>
            <a:ext uri="{FF2B5EF4-FFF2-40B4-BE49-F238E27FC236}">
              <a16:creationId xmlns:a16="http://schemas.microsoft.com/office/drawing/2014/main" id="{2030BFC3-928D-4F6E-94A9-D6B9F6C6400A}"/>
            </a:ext>
          </a:extLst>
        </xdr:cNvPr>
        <xdr:cNvSpPr/>
      </xdr:nvSpPr>
      <xdr:spPr>
        <a:xfrm>
          <a:off x="1357884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84364</xdr:rowOff>
    </xdr:from>
    <xdr:to>
      <xdr:col>85</xdr:col>
      <xdr:colOff>127000</xdr:colOff>
      <xdr:row>102</xdr:row>
      <xdr:rowOff>143148</xdr:rowOff>
    </xdr:to>
    <xdr:cxnSp macro="">
      <xdr:nvCxnSpPr>
        <xdr:cNvPr id="589" name="直線コネクタ 588">
          <a:extLst>
            <a:ext uri="{FF2B5EF4-FFF2-40B4-BE49-F238E27FC236}">
              <a16:creationId xmlns:a16="http://schemas.microsoft.com/office/drawing/2014/main" id="{6EB58508-7186-49C5-9D59-774D97145695}"/>
            </a:ext>
          </a:extLst>
        </xdr:cNvPr>
        <xdr:cNvCxnSpPr/>
      </xdr:nvCxnSpPr>
      <xdr:spPr>
        <a:xfrm>
          <a:off x="13629640" y="17183644"/>
          <a:ext cx="74676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138068</xdr:rowOff>
    </xdr:from>
    <xdr:to>
      <xdr:col>76</xdr:col>
      <xdr:colOff>165100</xdr:colOff>
      <xdr:row>102</xdr:row>
      <xdr:rowOff>68218</xdr:rowOff>
    </xdr:to>
    <xdr:sp macro="" textlink="">
      <xdr:nvSpPr>
        <xdr:cNvPr id="590" name="楕円 589">
          <a:extLst>
            <a:ext uri="{FF2B5EF4-FFF2-40B4-BE49-F238E27FC236}">
              <a16:creationId xmlns:a16="http://schemas.microsoft.com/office/drawing/2014/main" id="{25162737-F17C-4AEE-A731-9C2894796B13}"/>
            </a:ext>
          </a:extLst>
        </xdr:cNvPr>
        <xdr:cNvSpPr/>
      </xdr:nvSpPr>
      <xdr:spPr>
        <a:xfrm>
          <a:off x="12804140" y="17069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102</xdr:row>
      <xdr:rowOff>84364</xdr:rowOff>
    </xdr:to>
    <xdr:cxnSp macro="">
      <xdr:nvCxnSpPr>
        <xdr:cNvPr id="591" name="直線コネクタ 590">
          <a:extLst>
            <a:ext uri="{FF2B5EF4-FFF2-40B4-BE49-F238E27FC236}">
              <a16:creationId xmlns:a16="http://schemas.microsoft.com/office/drawing/2014/main" id="{FDFBA4EA-DE16-42BC-B9BC-0F9990416B62}"/>
            </a:ext>
          </a:extLst>
        </xdr:cNvPr>
        <xdr:cNvCxnSpPr/>
      </xdr:nvCxnSpPr>
      <xdr:spPr>
        <a:xfrm>
          <a:off x="12854940" y="17116698"/>
          <a:ext cx="7747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77651</xdr:rowOff>
    </xdr:from>
    <xdr:to>
      <xdr:col>72</xdr:col>
      <xdr:colOff>38100</xdr:colOff>
      <xdr:row>102</xdr:row>
      <xdr:rowOff>7801</xdr:rowOff>
    </xdr:to>
    <xdr:sp macro="" textlink="">
      <xdr:nvSpPr>
        <xdr:cNvPr id="592" name="楕円 591">
          <a:extLst>
            <a:ext uri="{FF2B5EF4-FFF2-40B4-BE49-F238E27FC236}">
              <a16:creationId xmlns:a16="http://schemas.microsoft.com/office/drawing/2014/main" id="{B8D72AD3-0A03-4DC2-816A-7D6B996C9A98}"/>
            </a:ext>
          </a:extLst>
        </xdr:cNvPr>
        <xdr:cNvSpPr/>
      </xdr:nvSpPr>
      <xdr:spPr>
        <a:xfrm>
          <a:off x="12029440" y="17009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128451</xdr:rowOff>
    </xdr:from>
    <xdr:to>
      <xdr:col>76</xdr:col>
      <xdr:colOff>114300</xdr:colOff>
      <xdr:row>102</xdr:row>
      <xdr:rowOff>17418</xdr:rowOff>
    </xdr:to>
    <xdr:cxnSp macro="">
      <xdr:nvCxnSpPr>
        <xdr:cNvPr id="593" name="直線コネクタ 592">
          <a:extLst>
            <a:ext uri="{FF2B5EF4-FFF2-40B4-BE49-F238E27FC236}">
              <a16:creationId xmlns:a16="http://schemas.microsoft.com/office/drawing/2014/main" id="{5FEBEDAB-206B-4E9C-AC2E-E439CB53B3A0}"/>
            </a:ext>
          </a:extLst>
        </xdr:cNvPr>
        <xdr:cNvCxnSpPr/>
      </xdr:nvCxnSpPr>
      <xdr:spPr>
        <a:xfrm>
          <a:off x="12072620" y="17060091"/>
          <a:ext cx="782320" cy="5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72752</xdr:rowOff>
    </xdr:from>
    <xdr:to>
      <xdr:col>67</xdr:col>
      <xdr:colOff>101600</xdr:colOff>
      <xdr:row>102</xdr:row>
      <xdr:rowOff>2902</xdr:rowOff>
    </xdr:to>
    <xdr:sp macro="" textlink="">
      <xdr:nvSpPr>
        <xdr:cNvPr id="594" name="楕円 593">
          <a:extLst>
            <a:ext uri="{FF2B5EF4-FFF2-40B4-BE49-F238E27FC236}">
              <a16:creationId xmlns:a16="http://schemas.microsoft.com/office/drawing/2014/main" id="{37FA25E6-085D-4067-9A59-94AB3A4EB383}"/>
            </a:ext>
          </a:extLst>
        </xdr:cNvPr>
        <xdr:cNvSpPr/>
      </xdr:nvSpPr>
      <xdr:spPr>
        <a:xfrm>
          <a:off x="11231880" y="17004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123552</xdr:rowOff>
    </xdr:from>
    <xdr:to>
      <xdr:col>71</xdr:col>
      <xdr:colOff>177800</xdr:colOff>
      <xdr:row>101</xdr:row>
      <xdr:rowOff>128451</xdr:rowOff>
    </xdr:to>
    <xdr:cxnSp macro="">
      <xdr:nvCxnSpPr>
        <xdr:cNvPr id="595" name="直線コネクタ 594">
          <a:extLst>
            <a:ext uri="{FF2B5EF4-FFF2-40B4-BE49-F238E27FC236}">
              <a16:creationId xmlns:a16="http://schemas.microsoft.com/office/drawing/2014/main" id="{A3E7B8C0-68BE-40AB-B76B-9CEBC63E327F}"/>
            </a:ext>
          </a:extLst>
        </xdr:cNvPr>
        <xdr:cNvCxnSpPr/>
      </xdr:nvCxnSpPr>
      <xdr:spPr>
        <a:xfrm>
          <a:off x="11282680" y="17055192"/>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596" name="n_1aveValue【庁舎】&#10;有形固定資産減価償却率">
          <a:extLst>
            <a:ext uri="{FF2B5EF4-FFF2-40B4-BE49-F238E27FC236}">
              <a16:creationId xmlns:a16="http://schemas.microsoft.com/office/drawing/2014/main" id="{0F75B66C-1C90-4298-AD78-7F773940AFAD}"/>
            </a:ext>
          </a:extLst>
        </xdr:cNvPr>
        <xdr:cNvSpPr txBox="1"/>
      </xdr:nvSpPr>
      <xdr:spPr>
        <a:xfrm>
          <a:off x="13437244" y="1754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597" name="n_2aveValue【庁舎】&#10;有形固定資産減価償却率">
          <a:extLst>
            <a:ext uri="{FF2B5EF4-FFF2-40B4-BE49-F238E27FC236}">
              <a16:creationId xmlns:a16="http://schemas.microsoft.com/office/drawing/2014/main" id="{E399B96B-9C37-46B1-8B20-4A2A5A0D4B59}"/>
            </a:ext>
          </a:extLst>
        </xdr:cNvPr>
        <xdr:cNvSpPr txBox="1"/>
      </xdr:nvSpPr>
      <xdr:spPr>
        <a:xfrm>
          <a:off x="12675244" y="1753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598" name="n_3aveValue【庁舎】&#10;有形固定資産減価償却率">
          <a:extLst>
            <a:ext uri="{FF2B5EF4-FFF2-40B4-BE49-F238E27FC236}">
              <a16:creationId xmlns:a16="http://schemas.microsoft.com/office/drawing/2014/main" id="{00F2C3BA-6F4D-4734-BEBC-FA7E7AE73FBB}"/>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9" name="n_4aveValue【庁舎】&#10;有形固定資産減価償却率">
          <a:extLst>
            <a:ext uri="{FF2B5EF4-FFF2-40B4-BE49-F238E27FC236}">
              <a16:creationId xmlns:a16="http://schemas.microsoft.com/office/drawing/2014/main" id="{95F22F3F-BED6-4978-BB7B-3666199608E0}"/>
            </a:ext>
          </a:extLst>
        </xdr:cNvPr>
        <xdr:cNvSpPr txBox="1"/>
      </xdr:nvSpPr>
      <xdr:spPr>
        <a:xfrm>
          <a:off x="11102984"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151691</xdr:rowOff>
    </xdr:from>
    <xdr:ext cx="405111" cy="259045"/>
    <xdr:sp macro="" textlink="">
      <xdr:nvSpPr>
        <xdr:cNvPr id="600" name="n_1mainValue【庁舎】&#10;有形固定資産減価償却率">
          <a:extLst>
            <a:ext uri="{FF2B5EF4-FFF2-40B4-BE49-F238E27FC236}">
              <a16:creationId xmlns:a16="http://schemas.microsoft.com/office/drawing/2014/main" id="{B6C62F8E-CFCF-47CC-B2E8-17EA63ADBE2D}"/>
            </a:ext>
          </a:extLst>
        </xdr:cNvPr>
        <xdr:cNvSpPr txBox="1"/>
      </xdr:nvSpPr>
      <xdr:spPr>
        <a:xfrm>
          <a:off x="13437244" y="1691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84745</xdr:rowOff>
    </xdr:from>
    <xdr:ext cx="405111" cy="259045"/>
    <xdr:sp macro="" textlink="">
      <xdr:nvSpPr>
        <xdr:cNvPr id="601" name="n_2mainValue【庁舎】&#10;有形固定資産減価償却率">
          <a:extLst>
            <a:ext uri="{FF2B5EF4-FFF2-40B4-BE49-F238E27FC236}">
              <a16:creationId xmlns:a16="http://schemas.microsoft.com/office/drawing/2014/main" id="{E5CF46FF-9D71-49EB-B518-81C43DDF3FB1}"/>
            </a:ext>
          </a:extLst>
        </xdr:cNvPr>
        <xdr:cNvSpPr txBox="1"/>
      </xdr:nvSpPr>
      <xdr:spPr>
        <a:xfrm>
          <a:off x="12675244" y="1684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24328</xdr:rowOff>
    </xdr:from>
    <xdr:ext cx="405111" cy="259045"/>
    <xdr:sp macro="" textlink="">
      <xdr:nvSpPr>
        <xdr:cNvPr id="602" name="n_3mainValue【庁舎】&#10;有形固定資産減価償却率">
          <a:extLst>
            <a:ext uri="{FF2B5EF4-FFF2-40B4-BE49-F238E27FC236}">
              <a16:creationId xmlns:a16="http://schemas.microsoft.com/office/drawing/2014/main" id="{CA930FC1-11B1-4C9F-A680-3EBE864A2F27}"/>
            </a:ext>
          </a:extLst>
        </xdr:cNvPr>
        <xdr:cNvSpPr txBox="1"/>
      </xdr:nvSpPr>
      <xdr:spPr>
        <a:xfrm>
          <a:off x="11900544" y="1678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19429</xdr:rowOff>
    </xdr:from>
    <xdr:ext cx="405111" cy="259045"/>
    <xdr:sp macro="" textlink="">
      <xdr:nvSpPr>
        <xdr:cNvPr id="603" name="n_4mainValue【庁舎】&#10;有形固定資産減価償却率">
          <a:extLst>
            <a:ext uri="{FF2B5EF4-FFF2-40B4-BE49-F238E27FC236}">
              <a16:creationId xmlns:a16="http://schemas.microsoft.com/office/drawing/2014/main" id="{F2F4B0F2-9D98-46A0-8490-F4814E77E819}"/>
            </a:ext>
          </a:extLst>
        </xdr:cNvPr>
        <xdr:cNvSpPr txBox="1"/>
      </xdr:nvSpPr>
      <xdr:spPr>
        <a:xfrm>
          <a:off x="11102984" y="1678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47911422-A402-47A6-9118-6DD299AC630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6BF62509-AABD-472D-BF42-5E876A1AE0C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D7C9012D-3BD1-4B4B-AFF3-7FECDD3D601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4B26368C-FA46-4564-BE88-D085723FCC6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D6023238-9885-44F3-B005-0C3564733CF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C000397B-3967-495E-846C-8B1256DB717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8A647F2D-EA9D-48CD-8F6A-8F74CB1F312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A1420679-7AE5-4D67-A8A4-EE1CDB9BED5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9B9F68D-A500-43F5-8D70-8F1B8E6F676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400CB14B-FB01-49CE-B77B-6C8384F681B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5ECA3ADD-E501-40E2-A07E-FF32AC498F8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9F6B8C9F-6302-4D8E-B13D-0A397E7C650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B61A5CF6-7826-4107-B03E-79140DBF25E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8BCCC038-4612-44FE-AAFE-C1B09E913CE3}"/>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2534C2FC-311C-4970-9608-48F75F423E91}"/>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8DCD29FA-5492-4764-840C-345DE44C596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57F17218-71F9-46D5-AF4E-C9702E778DCC}"/>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38E51F3B-2C8E-4680-969C-0138EED2C8E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C3937A10-1B0C-4B38-B649-6138E3CCC9E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5716ABCE-53DB-496F-AA58-7B37ABF512C0}"/>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97041707-0156-4B45-9011-81849A3E9C4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4439E835-1CB0-44A3-80CB-364A7CF32E53}"/>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8E7785DD-B4EC-474E-BE18-67BDD497D48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77FEC029-1BD5-4D25-8EF1-907508D61B39}"/>
            </a:ext>
          </a:extLst>
        </xdr:cNvPr>
        <xdr:cNvCxnSpPr/>
      </xdr:nvCxnSpPr>
      <xdr:spPr>
        <a:xfrm flipV="1">
          <a:off x="19509104" y="16891000"/>
          <a:ext cx="0" cy="134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1E06168B-84FE-454C-AD82-C0214396C3E5}"/>
            </a:ext>
          </a:extLst>
        </xdr:cNvPr>
        <xdr:cNvSpPr txBox="1"/>
      </xdr:nvSpPr>
      <xdr:spPr>
        <a:xfrm>
          <a:off x="1954784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5A98C6F7-4798-4DAB-B256-A40100BF5C74}"/>
            </a:ext>
          </a:extLst>
        </xdr:cNvPr>
        <xdr:cNvCxnSpPr/>
      </xdr:nvCxnSpPr>
      <xdr:spPr>
        <a:xfrm>
          <a:off x="1944370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4E2510A3-4CA4-4BDC-8FBF-C8232AE72E37}"/>
            </a:ext>
          </a:extLst>
        </xdr:cNvPr>
        <xdr:cNvSpPr txBox="1"/>
      </xdr:nvSpPr>
      <xdr:spPr>
        <a:xfrm>
          <a:off x="19547840" y="1667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D191D6E7-071C-424A-AE36-1ABA82571D77}"/>
            </a:ext>
          </a:extLst>
        </xdr:cNvPr>
        <xdr:cNvCxnSpPr/>
      </xdr:nvCxnSpPr>
      <xdr:spPr>
        <a:xfrm>
          <a:off x="19443700" y="16891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32" name="【庁舎】&#10;一人当たり面積平均値テキスト">
          <a:extLst>
            <a:ext uri="{FF2B5EF4-FFF2-40B4-BE49-F238E27FC236}">
              <a16:creationId xmlns:a16="http://schemas.microsoft.com/office/drawing/2014/main" id="{2ED941F5-9BE5-4462-BA90-027B7CFD53B7}"/>
            </a:ext>
          </a:extLst>
        </xdr:cNvPr>
        <xdr:cNvSpPr txBox="1"/>
      </xdr:nvSpPr>
      <xdr:spPr>
        <a:xfrm>
          <a:off x="19547840" y="17934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2D9BEEA3-4980-438B-B386-FFBC410B02B5}"/>
            </a:ext>
          </a:extLst>
        </xdr:cNvPr>
        <xdr:cNvSpPr/>
      </xdr:nvSpPr>
      <xdr:spPr>
        <a:xfrm>
          <a:off x="19458940" y="180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73A8015B-6C49-4FA3-AEEE-8C7305AC3FE0}"/>
            </a:ext>
          </a:extLst>
        </xdr:cNvPr>
        <xdr:cNvSpPr/>
      </xdr:nvSpPr>
      <xdr:spPr>
        <a:xfrm>
          <a:off x="18735040" y="18074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AC58CF30-19CE-4E05-8038-D7E6741CB05D}"/>
            </a:ext>
          </a:extLst>
        </xdr:cNvPr>
        <xdr:cNvSpPr/>
      </xdr:nvSpPr>
      <xdr:spPr>
        <a:xfrm>
          <a:off x="17937480" y="18081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DC3A10C4-A145-4998-97A9-9E7145783B05}"/>
            </a:ext>
          </a:extLst>
        </xdr:cNvPr>
        <xdr:cNvSpPr/>
      </xdr:nvSpPr>
      <xdr:spPr>
        <a:xfrm>
          <a:off x="17162780" y="180882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637" name="フローチャート: 判断 636">
          <a:extLst>
            <a:ext uri="{FF2B5EF4-FFF2-40B4-BE49-F238E27FC236}">
              <a16:creationId xmlns:a16="http://schemas.microsoft.com/office/drawing/2014/main" id="{A6C0F55A-D3D1-4DA6-B42F-B564E4822E4F}"/>
            </a:ext>
          </a:extLst>
        </xdr:cNvPr>
        <xdr:cNvSpPr/>
      </xdr:nvSpPr>
      <xdr:spPr>
        <a:xfrm>
          <a:off x="16388080" y="180936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3CFE2464-74CA-4029-A279-789C7078C5E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1C59AC8-4864-44BC-B87D-609D372ED28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C55CE858-282B-4CBE-BEA5-16EB8CAC929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14947966-A63C-4F92-9186-2DB58DD60C2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DCAB2166-F4EA-4660-99BE-D150FCBFC7B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9271</xdr:rowOff>
    </xdr:from>
    <xdr:to>
      <xdr:col>116</xdr:col>
      <xdr:colOff>114300</xdr:colOff>
      <xdr:row>108</xdr:row>
      <xdr:rowOff>110871</xdr:rowOff>
    </xdr:to>
    <xdr:sp macro="" textlink="">
      <xdr:nvSpPr>
        <xdr:cNvPr id="643" name="楕円 642">
          <a:extLst>
            <a:ext uri="{FF2B5EF4-FFF2-40B4-BE49-F238E27FC236}">
              <a16:creationId xmlns:a16="http://schemas.microsoft.com/office/drawing/2014/main" id="{661AB535-43E6-4C80-8DC0-E200BFC5D90C}"/>
            </a:ext>
          </a:extLst>
        </xdr:cNvPr>
        <xdr:cNvSpPr/>
      </xdr:nvSpPr>
      <xdr:spPr>
        <a:xfrm>
          <a:off x="19458940" y="181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644" name="【庁舎】&#10;一人当たり面積該当値テキスト">
          <a:extLst>
            <a:ext uri="{FF2B5EF4-FFF2-40B4-BE49-F238E27FC236}">
              <a16:creationId xmlns:a16="http://schemas.microsoft.com/office/drawing/2014/main" id="{6428CB39-9379-488B-8C89-D1EB0EE42515}"/>
            </a:ext>
          </a:extLst>
        </xdr:cNvPr>
        <xdr:cNvSpPr txBox="1"/>
      </xdr:nvSpPr>
      <xdr:spPr>
        <a:xfrm>
          <a:off x="19547840" y="1805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12064</xdr:rowOff>
    </xdr:from>
    <xdr:to>
      <xdr:col>112</xdr:col>
      <xdr:colOff>38100</xdr:colOff>
      <xdr:row>108</xdr:row>
      <xdr:rowOff>113664</xdr:rowOff>
    </xdr:to>
    <xdr:sp macro="" textlink="">
      <xdr:nvSpPr>
        <xdr:cNvPr id="645" name="楕円 644">
          <a:extLst>
            <a:ext uri="{FF2B5EF4-FFF2-40B4-BE49-F238E27FC236}">
              <a16:creationId xmlns:a16="http://schemas.microsoft.com/office/drawing/2014/main" id="{EDA9D010-E06D-4972-9862-17AF91B0E28C}"/>
            </a:ext>
          </a:extLst>
        </xdr:cNvPr>
        <xdr:cNvSpPr/>
      </xdr:nvSpPr>
      <xdr:spPr>
        <a:xfrm>
          <a:off x="18735040" y="181171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60071</xdr:rowOff>
    </xdr:from>
    <xdr:to>
      <xdr:col>116</xdr:col>
      <xdr:colOff>63500</xdr:colOff>
      <xdr:row>108</xdr:row>
      <xdr:rowOff>62864</xdr:rowOff>
    </xdr:to>
    <xdr:cxnSp macro="">
      <xdr:nvCxnSpPr>
        <xdr:cNvPr id="646" name="直線コネクタ 645">
          <a:extLst>
            <a:ext uri="{FF2B5EF4-FFF2-40B4-BE49-F238E27FC236}">
              <a16:creationId xmlns:a16="http://schemas.microsoft.com/office/drawing/2014/main" id="{25151A65-ACF1-49C4-A4D3-2193A1720671}"/>
            </a:ext>
          </a:extLst>
        </xdr:cNvPr>
        <xdr:cNvCxnSpPr/>
      </xdr:nvCxnSpPr>
      <xdr:spPr>
        <a:xfrm flipV="1">
          <a:off x="18778220" y="18165191"/>
          <a:ext cx="73152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11557</xdr:rowOff>
    </xdr:from>
    <xdr:to>
      <xdr:col>107</xdr:col>
      <xdr:colOff>101600</xdr:colOff>
      <xdr:row>108</xdr:row>
      <xdr:rowOff>113157</xdr:rowOff>
    </xdr:to>
    <xdr:sp macro="" textlink="">
      <xdr:nvSpPr>
        <xdr:cNvPr id="647" name="楕円 646">
          <a:extLst>
            <a:ext uri="{FF2B5EF4-FFF2-40B4-BE49-F238E27FC236}">
              <a16:creationId xmlns:a16="http://schemas.microsoft.com/office/drawing/2014/main" id="{AC58500D-9559-4552-A5AF-A83E3C4F86D8}"/>
            </a:ext>
          </a:extLst>
        </xdr:cNvPr>
        <xdr:cNvSpPr/>
      </xdr:nvSpPr>
      <xdr:spPr>
        <a:xfrm>
          <a:off x="17937480" y="1811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62357</xdr:rowOff>
    </xdr:from>
    <xdr:to>
      <xdr:col>111</xdr:col>
      <xdr:colOff>177800</xdr:colOff>
      <xdr:row>108</xdr:row>
      <xdr:rowOff>62864</xdr:rowOff>
    </xdr:to>
    <xdr:cxnSp macro="">
      <xdr:nvCxnSpPr>
        <xdr:cNvPr id="648" name="直線コネクタ 647">
          <a:extLst>
            <a:ext uri="{FF2B5EF4-FFF2-40B4-BE49-F238E27FC236}">
              <a16:creationId xmlns:a16="http://schemas.microsoft.com/office/drawing/2014/main" id="{6C4297CF-52B7-4F9E-B9BB-BD6767E560A3}"/>
            </a:ext>
          </a:extLst>
        </xdr:cNvPr>
        <xdr:cNvCxnSpPr/>
      </xdr:nvCxnSpPr>
      <xdr:spPr>
        <a:xfrm>
          <a:off x="17988280" y="18167477"/>
          <a:ext cx="78994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11557</xdr:rowOff>
    </xdr:from>
    <xdr:to>
      <xdr:col>102</xdr:col>
      <xdr:colOff>165100</xdr:colOff>
      <xdr:row>108</xdr:row>
      <xdr:rowOff>113157</xdr:rowOff>
    </xdr:to>
    <xdr:sp macro="" textlink="">
      <xdr:nvSpPr>
        <xdr:cNvPr id="649" name="楕円 648">
          <a:extLst>
            <a:ext uri="{FF2B5EF4-FFF2-40B4-BE49-F238E27FC236}">
              <a16:creationId xmlns:a16="http://schemas.microsoft.com/office/drawing/2014/main" id="{6EF2ECF5-13BD-4592-88CF-B111121C49CE}"/>
            </a:ext>
          </a:extLst>
        </xdr:cNvPr>
        <xdr:cNvSpPr/>
      </xdr:nvSpPr>
      <xdr:spPr>
        <a:xfrm>
          <a:off x="17162780" y="1811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62357</xdr:rowOff>
    </xdr:from>
    <xdr:to>
      <xdr:col>107</xdr:col>
      <xdr:colOff>50800</xdr:colOff>
      <xdr:row>108</xdr:row>
      <xdr:rowOff>62357</xdr:rowOff>
    </xdr:to>
    <xdr:cxnSp macro="">
      <xdr:nvCxnSpPr>
        <xdr:cNvPr id="650" name="直線コネクタ 649">
          <a:extLst>
            <a:ext uri="{FF2B5EF4-FFF2-40B4-BE49-F238E27FC236}">
              <a16:creationId xmlns:a16="http://schemas.microsoft.com/office/drawing/2014/main" id="{C45B70C4-6CD9-41C2-B188-B20BC20DEED6}"/>
            </a:ext>
          </a:extLst>
        </xdr:cNvPr>
        <xdr:cNvCxnSpPr/>
      </xdr:nvCxnSpPr>
      <xdr:spPr>
        <a:xfrm>
          <a:off x="17213580" y="181674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21844</xdr:rowOff>
    </xdr:from>
    <xdr:to>
      <xdr:col>98</xdr:col>
      <xdr:colOff>38100</xdr:colOff>
      <xdr:row>108</xdr:row>
      <xdr:rowOff>123444</xdr:rowOff>
    </xdr:to>
    <xdr:sp macro="" textlink="">
      <xdr:nvSpPr>
        <xdr:cNvPr id="651" name="楕円 650">
          <a:extLst>
            <a:ext uri="{FF2B5EF4-FFF2-40B4-BE49-F238E27FC236}">
              <a16:creationId xmlns:a16="http://schemas.microsoft.com/office/drawing/2014/main" id="{8A92E263-F407-4BAF-BCAC-33D77AA701BE}"/>
            </a:ext>
          </a:extLst>
        </xdr:cNvPr>
        <xdr:cNvSpPr/>
      </xdr:nvSpPr>
      <xdr:spPr>
        <a:xfrm>
          <a:off x="16388080" y="181269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62357</xdr:rowOff>
    </xdr:from>
    <xdr:to>
      <xdr:col>102</xdr:col>
      <xdr:colOff>114300</xdr:colOff>
      <xdr:row>108</xdr:row>
      <xdr:rowOff>72644</xdr:rowOff>
    </xdr:to>
    <xdr:cxnSp macro="">
      <xdr:nvCxnSpPr>
        <xdr:cNvPr id="652" name="直線コネクタ 651">
          <a:extLst>
            <a:ext uri="{FF2B5EF4-FFF2-40B4-BE49-F238E27FC236}">
              <a16:creationId xmlns:a16="http://schemas.microsoft.com/office/drawing/2014/main" id="{466B5F43-CB71-4F56-BC61-16DDCA8C44D5}"/>
            </a:ext>
          </a:extLst>
        </xdr:cNvPr>
        <xdr:cNvCxnSpPr/>
      </xdr:nvCxnSpPr>
      <xdr:spPr>
        <a:xfrm flipV="1">
          <a:off x="16431260" y="18167477"/>
          <a:ext cx="78232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53" name="n_1aveValue【庁舎】&#10;一人当たり面積">
          <a:extLst>
            <a:ext uri="{FF2B5EF4-FFF2-40B4-BE49-F238E27FC236}">
              <a16:creationId xmlns:a16="http://schemas.microsoft.com/office/drawing/2014/main" id="{8ECE17BB-BFC5-4722-B18B-B189C938437F}"/>
            </a:ext>
          </a:extLst>
        </xdr:cNvPr>
        <xdr:cNvSpPr txBox="1"/>
      </xdr:nvSpPr>
      <xdr:spPr>
        <a:xfrm>
          <a:off x="185611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4" name="n_2aveValue【庁舎】&#10;一人当たり面積">
          <a:extLst>
            <a:ext uri="{FF2B5EF4-FFF2-40B4-BE49-F238E27FC236}">
              <a16:creationId xmlns:a16="http://schemas.microsoft.com/office/drawing/2014/main" id="{2FA81E96-9E95-42C6-86A3-A98742F79D46}"/>
            </a:ext>
          </a:extLst>
        </xdr:cNvPr>
        <xdr:cNvSpPr txBox="1"/>
      </xdr:nvSpPr>
      <xdr:spPr>
        <a:xfrm>
          <a:off x="17776267" y="1786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5" name="n_3aveValue【庁舎】&#10;一人当たり面積">
          <a:extLst>
            <a:ext uri="{FF2B5EF4-FFF2-40B4-BE49-F238E27FC236}">
              <a16:creationId xmlns:a16="http://schemas.microsoft.com/office/drawing/2014/main" id="{9CF9DF68-701B-4E4B-9021-F5912A154ACC}"/>
            </a:ext>
          </a:extLst>
        </xdr:cNvPr>
        <xdr:cNvSpPr txBox="1"/>
      </xdr:nvSpPr>
      <xdr:spPr>
        <a:xfrm>
          <a:off x="17001567" y="1786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102888</xdr:rowOff>
    </xdr:from>
    <xdr:ext cx="469744" cy="259045"/>
    <xdr:sp macro="" textlink="">
      <xdr:nvSpPr>
        <xdr:cNvPr id="656" name="n_4aveValue【庁舎】&#10;一人当たり面積">
          <a:extLst>
            <a:ext uri="{FF2B5EF4-FFF2-40B4-BE49-F238E27FC236}">
              <a16:creationId xmlns:a16="http://schemas.microsoft.com/office/drawing/2014/main" id="{06C08A6D-7EB3-4E87-BD8E-F1C9E33BED0D}"/>
            </a:ext>
          </a:extLst>
        </xdr:cNvPr>
        <xdr:cNvSpPr txBox="1"/>
      </xdr:nvSpPr>
      <xdr:spPr>
        <a:xfrm>
          <a:off x="16226867" y="1787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104791</xdr:rowOff>
    </xdr:from>
    <xdr:ext cx="469744" cy="259045"/>
    <xdr:sp macro="" textlink="">
      <xdr:nvSpPr>
        <xdr:cNvPr id="657" name="n_1mainValue【庁舎】&#10;一人当たり面積">
          <a:extLst>
            <a:ext uri="{FF2B5EF4-FFF2-40B4-BE49-F238E27FC236}">
              <a16:creationId xmlns:a16="http://schemas.microsoft.com/office/drawing/2014/main" id="{D8601F68-C3C3-48DC-9C87-1550F97073FB}"/>
            </a:ext>
          </a:extLst>
        </xdr:cNvPr>
        <xdr:cNvSpPr txBox="1"/>
      </xdr:nvSpPr>
      <xdr:spPr>
        <a:xfrm>
          <a:off x="18561127" y="1820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104284</xdr:rowOff>
    </xdr:from>
    <xdr:ext cx="469744" cy="259045"/>
    <xdr:sp macro="" textlink="">
      <xdr:nvSpPr>
        <xdr:cNvPr id="658" name="n_2mainValue【庁舎】&#10;一人当たり面積">
          <a:extLst>
            <a:ext uri="{FF2B5EF4-FFF2-40B4-BE49-F238E27FC236}">
              <a16:creationId xmlns:a16="http://schemas.microsoft.com/office/drawing/2014/main" id="{C244923E-0F6D-45E4-9FE7-DEB10106DF81}"/>
            </a:ext>
          </a:extLst>
        </xdr:cNvPr>
        <xdr:cNvSpPr txBox="1"/>
      </xdr:nvSpPr>
      <xdr:spPr>
        <a:xfrm>
          <a:off x="17776267" y="182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104284</xdr:rowOff>
    </xdr:from>
    <xdr:ext cx="469744" cy="259045"/>
    <xdr:sp macro="" textlink="">
      <xdr:nvSpPr>
        <xdr:cNvPr id="659" name="n_3mainValue【庁舎】&#10;一人当たり面積">
          <a:extLst>
            <a:ext uri="{FF2B5EF4-FFF2-40B4-BE49-F238E27FC236}">
              <a16:creationId xmlns:a16="http://schemas.microsoft.com/office/drawing/2014/main" id="{8FD5037B-A769-4AAF-A25E-21102815AAE8}"/>
            </a:ext>
          </a:extLst>
        </xdr:cNvPr>
        <xdr:cNvSpPr txBox="1"/>
      </xdr:nvSpPr>
      <xdr:spPr>
        <a:xfrm>
          <a:off x="17001567" y="182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114571</xdr:rowOff>
    </xdr:from>
    <xdr:ext cx="469744" cy="259045"/>
    <xdr:sp macro="" textlink="">
      <xdr:nvSpPr>
        <xdr:cNvPr id="660" name="n_4mainValue【庁舎】&#10;一人当たり面積">
          <a:extLst>
            <a:ext uri="{FF2B5EF4-FFF2-40B4-BE49-F238E27FC236}">
              <a16:creationId xmlns:a16="http://schemas.microsoft.com/office/drawing/2014/main" id="{3291519C-E541-4BA7-83BC-81313D620834}"/>
            </a:ext>
          </a:extLst>
        </xdr:cNvPr>
        <xdr:cNvSpPr txBox="1"/>
      </xdr:nvSpPr>
      <xdr:spPr>
        <a:xfrm>
          <a:off x="16226867" y="1821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C4FB3D21-9F38-4841-B1E3-84FCF368DD8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3A31E095-54FA-45C0-A0BB-7F243EAB138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1F0E1279-F930-490E-8975-847A140BEBE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施設類型別の有形固定資産減価償却率は、</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年度から全ての類型で上昇しており、庁舎は</a:t>
          </a:r>
          <a:r>
            <a:rPr kumimoji="1" lang="en-US" altLang="ja-JP" sz="1300">
              <a:latin typeface="ＭＳ Ｐゴシック" panose="020B0600070205080204" pitchFamily="50" charset="-128"/>
              <a:ea typeface="ＭＳ Ｐゴシック" panose="020B0600070205080204" pitchFamily="50" charset="-128"/>
            </a:rPr>
            <a:t>29.5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33.1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+3.6pt</a:t>
          </a:r>
          <a:r>
            <a:rPr kumimoji="1" lang="ja-JP" altLang="en-US" sz="1300">
              <a:latin typeface="ＭＳ Ｐゴシック" panose="020B0600070205080204" pitchFamily="50" charset="-128"/>
              <a:ea typeface="ＭＳ Ｐゴシック" panose="020B0600070205080204" pitchFamily="50" charset="-128"/>
            </a:rPr>
            <a:t>）と最も上昇幅が大きかった。いずれも本年度は大規模改修・更新工事を実施しておらず、既存資産の経年劣化がそのまま反映されている。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なお、一般廃棄物処理施設は一部事務組合である阿蘇広域行政事務組合が保有する滝美園が対象である。体育館・プールは</a:t>
          </a:r>
          <a:r>
            <a:rPr kumimoji="1" lang="en-US" altLang="ja-JP" sz="1300">
              <a:latin typeface="ＭＳ Ｐゴシック" panose="020B0600070205080204" pitchFamily="50" charset="-128"/>
              <a:ea typeface="ＭＳ Ｐゴシック" panose="020B0600070205080204" pitchFamily="50" charset="-128"/>
            </a:rPr>
            <a:t>95.5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％とほぼ</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％の水準で高止まりしており、現場の劣化状況を確認しながら更新の優先順位を検討する必要がある。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今後は老朽化が進む庁舎・消防施設等についても、個別施設計画に基づき更新・改修の検討を進めていくことが求められる。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6384261</v>
      </c>
      <c r="BO4" s="358"/>
      <c r="BP4" s="358"/>
      <c r="BQ4" s="358"/>
      <c r="BR4" s="358"/>
      <c r="BS4" s="358"/>
      <c r="BT4" s="358"/>
      <c r="BU4" s="359"/>
      <c r="BV4" s="357">
        <v>6348077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14.2</v>
      </c>
      <c r="CU4" s="364"/>
      <c r="CV4" s="364"/>
      <c r="CW4" s="364"/>
      <c r="CX4" s="364"/>
      <c r="CY4" s="364"/>
      <c r="CZ4" s="364"/>
      <c r="DA4" s="365"/>
      <c r="DB4" s="363">
        <v>14.4</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5909947</v>
      </c>
      <c r="BO5" s="395"/>
      <c r="BP5" s="395"/>
      <c r="BQ5" s="395"/>
      <c r="BR5" s="395"/>
      <c r="BS5" s="395"/>
      <c r="BT5" s="395"/>
      <c r="BU5" s="396"/>
      <c r="BV5" s="394">
        <v>5890995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93.1</v>
      </c>
      <c r="CU5" s="392"/>
      <c r="CV5" s="392"/>
      <c r="CW5" s="392"/>
      <c r="CX5" s="392"/>
      <c r="CY5" s="392"/>
      <c r="CZ5" s="392"/>
      <c r="DA5" s="393"/>
      <c r="DB5" s="391">
        <v>88.3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474314</v>
      </c>
      <c r="BO6" s="395"/>
      <c r="BP6" s="395"/>
      <c r="BQ6" s="395"/>
      <c r="BR6" s="395"/>
      <c r="BS6" s="395"/>
      <c r="BT6" s="395"/>
      <c r="BU6" s="396"/>
      <c r="BV6" s="394">
        <v>457082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93.3</v>
      </c>
      <c r="CU6" s="432"/>
      <c r="CV6" s="432"/>
      <c r="CW6" s="432"/>
      <c r="CX6" s="432"/>
      <c r="CY6" s="432"/>
      <c r="CZ6" s="432"/>
      <c r="DA6" s="433"/>
      <c r="DB6" s="431">
        <v>88.6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95865</v>
      </c>
      <c r="BO7" s="395"/>
      <c r="BP7" s="395"/>
      <c r="BQ7" s="395"/>
      <c r="BR7" s="395"/>
      <c r="BS7" s="395"/>
      <c r="BT7" s="395"/>
      <c r="BU7" s="396"/>
      <c r="BV7" s="394">
        <v>84238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2674024</v>
      </c>
      <c r="CU7" s="395"/>
      <c r="CV7" s="395"/>
      <c r="CW7" s="395"/>
      <c r="CX7" s="395"/>
      <c r="CY7" s="395"/>
      <c r="CZ7" s="395"/>
      <c r="DA7" s="396"/>
      <c r="DB7" s="394">
        <v>2588813</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378449</v>
      </c>
      <c r="BO8" s="395"/>
      <c r="BP8" s="395"/>
      <c r="BQ8" s="395"/>
      <c r="BR8" s="395"/>
      <c r="BS8" s="395"/>
      <c r="BT8" s="395"/>
      <c r="BU8" s="396"/>
      <c r="BV8" s="394">
        <v>372844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v>
      </c>
      <c r="CU8" s="435"/>
      <c r="CV8" s="435"/>
      <c r="CW8" s="435"/>
      <c r="CX8" s="435"/>
      <c r="CY8" s="435"/>
      <c r="CZ8" s="435"/>
      <c r="DA8" s="436"/>
      <c r="DB8" s="434">
        <v>0.19</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3750</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5605</v>
      </c>
      <c r="BO9" s="395"/>
      <c r="BP9" s="395"/>
      <c r="BQ9" s="395"/>
      <c r="BR9" s="395"/>
      <c r="BS9" s="395"/>
      <c r="BT9" s="395"/>
      <c r="BU9" s="396"/>
      <c r="BV9" s="394">
        <v>-71021</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7</v>
      </c>
      <c r="CU9" s="392"/>
      <c r="CV9" s="392"/>
      <c r="CW9" s="392"/>
      <c r="CX9" s="392"/>
      <c r="CY9" s="392"/>
      <c r="CZ9" s="392"/>
      <c r="DA9" s="393"/>
      <c r="DB9" s="391">
        <v>7.2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4048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190373</v>
      </c>
      <c r="BO10" s="395"/>
      <c r="BP10" s="395"/>
      <c r="BQ10" s="395"/>
      <c r="BR10" s="395"/>
      <c r="BS10" s="395"/>
      <c r="BT10" s="395"/>
      <c r="BU10" s="396"/>
      <c r="BV10" s="394">
        <v>272853</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3804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207837</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3593</v>
      </c>
      <c r="S13" s="479"/>
      <c r="T13" s="479"/>
      <c r="U13" s="479"/>
      <c r="V13" s="480"/>
      <c r="W13" s="410" t="s">
        <v>131</v>
      </c>
      <c r="X13" s="411"/>
      <c r="Y13" s="411"/>
      <c r="Z13" s="411"/>
      <c r="AA13" s="411"/>
      <c r="AB13" s="401"/>
      <c r="AC13" s="445">
        <v>413</v>
      </c>
      <c r="AD13" s="446"/>
      <c r="AE13" s="446"/>
      <c r="AF13" s="446"/>
      <c r="AG13" s="488"/>
      <c r="AH13" s="445">
        <v>509</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-11859</v>
      </c>
      <c r="BO13" s="395"/>
      <c r="BP13" s="395"/>
      <c r="BQ13" s="395"/>
      <c r="BR13" s="395"/>
      <c r="BS13" s="395"/>
      <c r="BT13" s="395"/>
      <c r="BU13" s="396"/>
      <c r="BV13" s="394">
        <v>201832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7.5</v>
      </c>
      <c r="CU13" s="392"/>
      <c r="CV13" s="392"/>
      <c r="CW13" s="392"/>
      <c r="CX13" s="392"/>
      <c r="CY13" s="392"/>
      <c r="CZ13" s="392"/>
      <c r="DA13" s="393"/>
      <c r="DB13" s="391">
        <v>6.6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3875</v>
      </c>
      <c r="S14" s="479"/>
      <c r="T14" s="479"/>
      <c r="U14" s="479"/>
      <c r="V14" s="480"/>
      <c r="W14" s="384"/>
      <c r="X14" s="385"/>
      <c r="Y14" s="385"/>
      <c r="Z14" s="385"/>
      <c r="AA14" s="385"/>
      <c r="AB14" s="374"/>
      <c r="AC14" s="481">
        <v>19</v>
      </c>
      <c r="AD14" s="482"/>
      <c r="AE14" s="482"/>
      <c r="AF14" s="482"/>
      <c r="AG14" s="483"/>
      <c r="AH14" s="481">
        <v>22.1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3679</v>
      </c>
      <c r="S15" s="479"/>
      <c r="T15" s="479"/>
      <c r="U15" s="479"/>
      <c r="V15" s="480"/>
      <c r="W15" s="410" t="s">
        <v>137</v>
      </c>
      <c r="X15" s="411"/>
      <c r="Y15" s="411"/>
      <c r="Z15" s="411"/>
      <c r="AA15" s="411"/>
      <c r="AB15" s="401"/>
      <c r="AC15" s="445">
        <v>289</v>
      </c>
      <c r="AD15" s="446"/>
      <c r="AE15" s="446"/>
      <c r="AF15" s="446"/>
      <c r="AG15" s="488"/>
      <c r="AH15" s="445">
        <v>327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508828</v>
      </c>
      <c r="BO15" s="358"/>
      <c r="BP15" s="358"/>
      <c r="BQ15" s="358"/>
      <c r="BR15" s="358"/>
      <c r="BS15" s="358"/>
      <c r="BT15" s="358"/>
      <c r="BU15" s="359"/>
      <c r="BV15" s="357">
        <v>486191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13.3</v>
      </c>
      <c r="AD16" s="482"/>
      <c r="AE16" s="482"/>
      <c r="AF16" s="482"/>
      <c r="AG16" s="483"/>
      <c r="AH16" s="481">
        <v>14.2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2558237</v>
      </c>
      <c r="BO16" s="395"/>
      <c r="BP16" s="395"/>
      <c r="BQ16" s="395"/>
      <c r="BR16" s="395"/>
      <c r="BS16" s="395"/>
      <c r="BT16" s="395"/>
      <c r="BU16" s="396"/>
      <c r="BV16" s="394">
        <v>2470417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1473</v>
      </c>
      <c r="AD17" s="446"/>
      <c r="AE17" s="446"/>
      <c r="AF17" s="446"/>
      <c r="AG17" s="488"/>
      <c r="AH17" s="445">
        <v>1469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619063</v>
      </c>
      <c r="BO17" s="395"/>
      <c r="BP17" s="395"/>
      <c r="BQ17" s="395"/>
      <c r="BR17" s="395"/>
      <c r="BS17" s="395"/>
      <c r="BT17" s="395"/>
      <c r="BU17" s="396"/>
      <c r="BV17" s="394">
        <v>594251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115.9</v>
      </c>
      <c r="M18" s="518"/>
      <c r="N18" s="518"/>
      <c r="O18" s="518"/>
      <c r="P18" s="518"/>
      <c r="Q18" s="518"/>
      <c r="R18" s="519"/>
      <c r="S18" s="519"/>
      <c r="T18" s="519"/>
      <c r="U18" s="519"/>
      <c r="V18" s="520"/>
      <c r="W18" s="412"/>
      <c r="X18" s="413"/>
      <c r="Y18" s="413"/>
      <c r="Z18" s="413"/>
      <c r="AA18" s="413"/>
      <c r="AB18" s="404"/>
      <c r="AC18" s="521">
        <v>67.7</v>
      </c>
      <c r="AD18" s="522"/>
      <c r="AE18" s="522"/>
      <c r="AF18" s="522"/>
      <c r="AG18" s="523"/>
      <c r="AH18" s="521">
        <v>63.7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2551361</v>
      </c>
      <c r="BO18" s="395"/>
      <c r="BP18" s="395"/>
      <c r="BQ18" s="395"/>
      <c r="BR18" s="395"/>
      <c r="BS18" s="395"/>
      <c r="BT18" s="395"/>
      <c r="BU18" s="396"/>
      <c r="BV18" s="394">
        <v>2334995</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4882297</v>
      </c>
      <c r="BO19" s="395"/>
      <c r="BP19" s="395"/>
      <c r="BQ19" s="395"/>
      <c r="BR19" s="395"/>
      <c r="BS19" s="395"/>
      <c r="BT19" s="395"/>
      <c r="BU19" s="396"/>
      <c r="BV19" s="394">
        <v>4772364</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1603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3050071</v>
      </c>
      <c r="BO22" s="358"/>
      <c r="BP22" s="358"/>
      <c r="BQ22" s="358"/>
      <c r="BR22" s="358"/>
      <c r="BS22" s="358"/>
      <c r="BT22" s="358"/>
      <c r="BU22" s="359"/>
      <c r="BV22" s="357">
        <v>3074683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3036111</v>
      </c>
      <c r="BO23" s="395"/>
      <c r="BP23" s="395"/>
      <c r="BQ23" s="395"/>
      <c r="BR23" s="395"/>
      <c r="BS23" s="395"/>
      <c r="BT23" s="395"/>
      <c r="BU23" s="396"/>
      <c r="BV23" s="394">
        <v>3056690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7570</v>
      </c>
      <c r="R24" s="446"/>
      <c r="S24" s="446"/>
      <c r="T24" s="446"/>
      <c r="U24" s="446"/>
      <c r="V24" s="488"/>
      <c r="W24" s="540"/>
      <c r="X24" s="541"/>
      <c r="Y24" s="542"/>
      <c r="Z24" s="444" t="s">
        <v>162</v>
      </c>
      <c r="AA24" s="424"/>
      <c r="AB24" s="424"/>
      <c r="AC24" s="424"/>
      <c r="AD24" s="424"/>
      <c r="AE24" s="424"/>
      <c r="AF24" s="424"/>
      <c r="AG24" s="425"/>
      <c r="AH24" s="445">
        <v>84</v>
      </c>
      <c r="AI24" s="446"/>
      <c r="AJ24" s="446"/>
      <c r="AK24" s="446"/>
      <c r="AL24" s="488"/>
      <c r="AM24" s="445">
        <v>234360</v>
      </c>
      <c r="AN24" s="446"/>
      <c r="AO24" s="446"/>
      <c r="AP24" s="446"/>
      <c r="AQ24" s="446"/>
      <c r="AR24" s="488"/>
      <c r="AS24" s="445">
        <v>2790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2103191</v>
      </c>
      <c r="BO24" s="395"/>
      <c r="BP24" s="395"/>
      <c r="BQ24" s="395"/>
      <c r="BR24" s="395"/>
      <c r="BS24" s="395"/>
      <c r="BT24" s="395"/>
      <c r="BU24" s="396"/>
      <c r="BV24" s="394">
        <v>2010770</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5610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239652</v>
      </c>
      <c r="BO25" s="358"/>
      <c r="BP25" s="358"/>
      <c r="BQ25" s="358"/>
      <c r="BR25" s="358"/>
      <c r="BS25" s="358"/>
      <c r="BT25" s="358"/>
      <c r="BU25" s="359"/>
      <c r="BV25" s="357">
        <v>259170</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5200</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3010</v>
      </c>
      <c r="R27" s="446"/>
      <c r="S27" s="446"/>
      <c r="T27" s="446"/>
      <c r="U27" s="446"/>
      <c r="V27" s="488"/>
      <c r="W27" s="540"/>
      <c r="X27" s="541"/>
      <c r="Y27" s="542"/>
      <c r="Z27" s="444" t="s">
        <v>172</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2480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1868196</v>
      </c>
      <c r="BO28" s="358"/>
      <c r="BP28" s="358"/>
      <c r="BQ28" s="358"/>
      <c r="BR28" s="358"/>
      <c r="BS28" s="358"/>
      <c r="BT28" s="358"/>
      <c r="BU28" s="359"/>
      <c r="BV28" s="357">
        <v>1885660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7</v>
      </c>
      <c r="M29" s="446"/>
      <c r="N29" s="446"/>
      <c r="O29" s="446"/>
      <c r="P29" s="488"/>
      <c r="Q29" s="445">
        <v>2260</v>
      </c>
      <c r="R29" s="446"/>
      <c r="S29" s="446"/>
      <c r="T29" s="446"/>
      <c r="U29" s="446"/>
      <c r="V29" s="488"/>
      <c r="W29" s="543"/>
      <c r="X29" s="544"/>
      <c r="Y29" s="545"/>
      <c r="Z29" s="444" t="s">
        <v>178</v>
      </c>
      <c r="AA29" s="424"/>
      <c r="AB29" s="424"/>
      <c r="AC29" s="424"/>
      <c r="AD29" s="424"/>
      <c r="AE29" s="424"/>
      <c r="AF29" s="424"/>
      <c r="AG29" s="425"/>
      <c r="AH29" s="445">
        <v>84</v>
      </c>
      <c r="AI29" s="446"/>
      <c r="AJ29" s="446"/>
      <c r="AK29" s="446"/>
      <c r="AL29" s="488"/>
      <c r="AM29" s="445">
        <v>234360</v>
      </c>
      <c r="AN29" s="446"/>
      <c r="AO29" s="446"/>
      <c r="AP29" s="446"/>
      <c r="AQ29" s="446"/>
      <c r="AR29" s="488"/>
      <c r="AS29" s="445">
        <v>2790</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20536</v>
      </c>
      <c r="BO29" s="395"/>
      <c r="BP29" s="395"/>
      <c r="BQ29" s="395"/>
      <c r="BR29" s="395"/>
      <c r="BS29" s="395"/>
      <c r="BT29" s="395"/>
      <c r="BU29" s="396"/>
      <c r="BV29" s="394">
        <v>13643</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93.8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2406554</v>
      </c>
      <c r="BO30" s="514"/>
      <c r="BP30" s="514"/>
      <c r="BQ30" s="514"/>
      <c r="BR30" s="514"/>
      <c r="BS30" s="514"/>
      <c r="BT30" s="514"/>
      <c r="BU30" s="515"/>
      <c r="BV30" s="513">
        <v>1931225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熊本県市町村総合事務組合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株式会社　ＳＭＯ南小国</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下水道事業会計（特定環境保全公共下水道事業）</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小国郷公立病院組合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下水道事業会計（農業集落排水事業）</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阿蘇広域行政事務組合（一般会計）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8</v>
      </c>
      <c r="AN37" s="584"/>
      <c r="AO37" s="585" t="str">
        <f>IF('各会計、関係団体の財政状況及び健全化判断比率'!B34="","",'各会計、関係団体の財政状況及び健全化判断比率'!B34)</f>
        <v>下水道事業会計（特定地域生活排水処理事業）</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阿蘇広域行政事務組合
（養護老人ホーム湯の里荘特別会計）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阿蘇広域行政事務組合
（阿蘇ふるさと市町村圏特別会計）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阿蘇広域行政事務組合
（特別養護老人ホーム阿蘇みやま荘特別会計）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熊本県後期高齢者医療広域連合
（一般会計）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熊本県後期高齢者医療広域連合
（後期高齢者医療特別会計）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2sIWuoZFhYD545vIpzqc5XozvT3s6Pw7dMtVjTenuwIpto3r4CfCtCxiPCQpydPRzJ0HjfzNyx8WSdnHPxnCg==" saltValue="9XyaJNlEZoAMcPhCmeDj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40" zoomScaleNormal="4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450442</v>
      </c>
      <c r="S5" s="600"/>
      <c r="T5" s="600"/>
      <c r="U5" s="600"/>
      <c r="V5" s="600"/>
      <c r="W5" s="600"/>
      <c r="X5" s="600"/>
      <c r="Y5" s="601"/>
      <c r="Z5" s="602">
        <v>7.1</v>
      </c>
      <c r="AA5" s="602"/>
      <c r="AB5" s="602"/>
      <c r="AC5" s="602"/>
      <c r="AD5" s="603">
        <v>450442</v>
      </c>
      <c r="AE5" s="603"/>
      <c r="AF5" s="603"/>
      <c r="AG5" s="603"/>
      <c r="AH5" s="603"/>
      <c r="AI5" s="603"/>
      <c r="AJ5" s="603"/>
      <c r="AK5" s="603"/>
      <c r="AL5" s="604">
        <v>16.5</v>
      </c>
      <c r="AM5" s="605"/>
      <c r="AN5" s="605"/>
      <c r="AO5" s="606"/>
      <c r="AP5" s="596" t="s">
        <v>217</v>
      </c>
      <c r="AQ5" s="597"/>
      <c r="AR5" s="597"/>
      <c r="AS5" s="597"/>
      <c r="AT5" s="597"/>
      <c r="AU5" s="597"/>
      <c r="AV5" s="597"/>
      <c r="AW5" s="597"/>
      <c r="AX5" s="597"/>
      <c r="AY5" s="597"/>
      <c r="AZ5" s="597"/>
      <c r="BA5" s="597"/>
      <c r="BB5" s="597"/>
      <c r="BC5" s="597"/>
      <c r="BD5" s="597"/>
      <c r="BE5" s="597"/>
      <c r="BF5" s="598"/>
      <c r="BG5" s="610">
        <v>394686</v>
      </c>
      <c r="BH5" s="611"/>
      <c r="BI5" s="611"/>
      <c r="BJ5" s="611"/>
      <c r="BK5" s="611"/>
      <c r="BL5" s="611"/>
      <c r="BM5" s="611"/>
      <c r="BN5" s="612"/>
      <c r="BO5" s="613">
        <v>87.6</v>
      </c>
      <c r="BP5" s="613"/>
      <c r="BQ5" s="613"/>
      <c r="BR5" s="613"/>
      <c r="BS5" s="614" t="s">
        <v>122</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89459</v>
      </c>
      <c r="S6" s="611"/>
      <c r="T6" s="611"/>
      <c r="U6" s="611"/>
      <c r="V6" s="611"/>
      <c r="W6" s="611"/>
      <c r="X6" s="611"/>
      <c r="Y6" s="612"/>
      <c r="Z6" s="613">
        <v>1.4</v>
      </c>
      <c r="AA6" s="613"/>
      <c r="AB6" s="613"/>
      <c r="AC6" s="613"/>
      <c r="AD6" s="614">
        <v>89459</v>
      </c>
      <c r="AE6" s="614"/>
      <c r="AF6" s="614"/>
      <c r="AG6" s="614"/>
      <c r="AH6" s="614"/>
      <c r="AI6" s="614"/>
      <c r="AJ6" s="614"/>
      <c r="AK6" s="614"/>
      <c r="AL6" s="615">
        <v>3.3</v>
      </c>
      <c r="AM6" s="616"/>
      <c r="AN6" s="616"/>
      <c r="AO6" s="617"/>
      <c r="AP6" s="607" t="s">
        <v>222</v>
      </c>
      <c r="AQ6" s="608"/>
      <c r="AR6" s="608"/>
      <c r="AS6" s="608"/>
      <c r="AT6" s="608"/>
      <c r="AU6" s="608"/>
      <c r="AV6" s="608"/>
      <c r="AW6" s="608"/>
      <c r="AX6" s="608"/>
      <c r="AY6" s="608"/>
      <c r="AZ6" s="608"/>
      <c r="BA6" s="608"/>
      <c r="BB6" s="608"/>
      <c r="BC6" s="608"/>
      <c r="BD6" s="608"/>
      <c r="BE6" s="608"/>
      <c r="BF6" s="609"/>
      <c r="BG6" s="610">
        <v>394686</v>
      </c>
      <c r="BH6" s="611"/>
      <c r="BI6" s="611"/>
      <c r="BJ6" s="611"/>
      <c r="BK6" s="611"/>
      <c r="BL6" s="611"/>
      <c r="BM6" s="611"/>
      <c r="BN6" s="612"/>
      <c r="BO6" s="613">
        <v>87.6</v>
      </c>
      <c r="BP6" s="613"/>
      <c r="BQ6" s="613"/>
      <c r="BR6" s="613"/>
      <c r="BS6" s="614" t="s">
        <v>122</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56169</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56169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115</v>
      </c>
      <c r="S7" s="611"/>
      <c r="T7" s="611"/>
      <c r="U7" s="611"/>
      <c r="V7" s="611"/>
      <c r="W7" s="611"/>
      <c r="X7" s="611"/>
      <c r="Y7" s="612"/>
      <c r="Z7" s="613">
        <v>0</v>
      </c>
      <c r="AA7" s="613"/>
      <c r="AB7" s="613"/>
      <c r="AC7" s="613"/>
      <c r="AD7" s="614">
        <v>115</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146410</v>
      </c>
      <c r="BH7" s="611"/>
      <c r="BI7" s="611"/>
      <c r="BJ7" s="611"/>
      <c r="BK7" s="611"/>
      <c r="BL7" s="611"/>
      <c r="BM7" s="611"/>
      <c r="BN7" s="612"/>
      <c r="BO7" s="613">
        <v>32.5</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2476662</v>
      </c>
      <c r="CS7" s="611"/>
      <c r="CT7" s="611"/>
      <c r="CU7" s="611"/>
      <c r="CV7" s="611"/>
      <c r="CW7" s="611"/>
      <c r="CX7" s="611"/>
      <c r="CY7" s="612"/>
      <c r="CZ7" s="613">
        <v>41.9</v>
      </c>
      <c r="DA7" s="613"/>
      <c r="DB7" s="613"/>
      <c r="DC7" s="613"/>
      <c r="DD7" s="619">
        <v>123121</v>
      </c>
      <c r="DE7" s="611"/>
      <c r="DF7" s="611"/>
      <c r="DG7" s="611"/>
      <c r="DH7" s="611"/>
      <c r="DI7" s="611"/>
      <c r="DJ7" s="611"/>
      <c r="DK7" s="611"/>
      <c r="DL7" s="611"/>
      <c r="DM7" s="611"/>
      <c r="DN7" s="611"/>
      <c r="DO7" s="611"/>
      <c r="DP7" s="612"/>
      <c r="DQ7" s="619">
        <v>2096318</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1396</v>
      </c>
      <c r="S8" s="611"/>
      <c r="T8" s="611"/>
      <c r="U8" s="611"/>
      <c r="V8" s="611"/>
      <c r="W8" s="611"/>
      <c r="X8" s="611"/>
      <c r="Y8" s="612"/>
      <c r="Z8" s="613">
        <v>0</v>
      </c>
      <c r="AA8" s="613"/>
      <c r="AB8" s="613"/>
      <c r="AC8" s="613"/>
      <c r="AD8" s="614">
        <v>1396</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5334</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971252</v>
      </c>
      <c r="CS8" s="611"/>
      <c r="CT8" s="611"/>
      <c r="CU8" s="611"/>
      <c r="CV8" s="611"/>
      <c r="CW8" s="611"/>
      <c r="CX8" s="611"/>
      <c r="CY8" s="612"/>
      <c r="CZ8" s="613">
        <v>16.399999999999999</v>
      </c>
      <c r="DA8" s="613"/>
      <c r="DB8" s="613"/>
      <c r="DC8" s="613"/>
      <c r="DD8" s="619">
        <v>27513</v>
      </c>
      <c r="DE8" s="611"/>
      <c r="DF8" s="611"/>
      <c r="DG8" s="611"/>
      <c r="DH8" s="611"/>
      <c r="DI8" s="611"/>
      <c r="DJ8" s="611"/>
      <c r="DK8" s="611"/>
      <c r="DL8" s="611"/>
      <c r="DM8" s="611"/>
      <c r="DN8" s="611"/>
      <c r="DO8" s="611"/>
      <c r="DP8" s="612"/>
      <c r="DQ8" s="619">
        <v>625832</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2349</v>
      </c>
      <c r="S9" s="611"/>
      <c r="T9" s="611"/>
      <c r="U9" s="611"/>
      <c r="V9" s="611"/>
      <c r="W9" s="611"/>
      <c r="X9" s="611"/>
      <c r="Y9" s="612"/>
      <c r="Z9" s="613">
        <v>0</v>
      </c>
      <c r="AA9" s="613"/>
      <c r="AB9" s="613"/>
      <c r="AC9" s="613"/>
      <c r="AD9" s="614">
        <v>2349</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119769</v>
      </c>
      <c r="BH9" s="611"/>
      <c r="BI9" s="611"/>
      <c r="BJ9" s="611"/>
      <c r="BK9" s="611"/>
      <c r="BL9" s="611"/>
      <c r="BM9" s="611"/>
      <c r="BN9" s="612"/>
      <c r="BO9" s="613">
        <v>26.6</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361646</v>
      </c>
      <c r="CS9" s="611"/>
      <c r="CT9" s="611"/>
      <c r="CU9" s="611"/>
      <c r="CV9" s="611"/>
      <c r="CW9" s="611"/>
      <c r="CX9" s="611"/>
      <c r="CY9" s="612"/>
      <c r="CZ9" s="613">
        <v>6.1</v>
      </c>
      <c r="DA9" s="613"/>
      <c r="DB9" s="613"/>
      <c r="DC9" s="613"/>
      <c r="DD9" s="619" t="s">
        <v>122</v>
      </c>
      <c r="DE9" s="611"/>
      <c r="DF9" s="611"/>
      <c r="DG9" s="611"/>
      <c r="DH9" s="611"/>
      <c r="DI9" s="611"/>
      <c r="DJ9" s="611"/>
      <c r="DK9" s="611"/>
      <c r="DL9" s="611"/>
      <c r="DM9" s="611"/>
      <c r="DN9" s="611"/>
      <c r="DO9" s="611"/>
      <c r="DP9" s="612"/>
      <c r="DQ9" s="619">
        <v>337704</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11845</v>
      </c>
      <c r="BH10" s="611"/>
      <c r="BI10" s="611"/>
      <c r="BJ10" s="611"/>
      <c r="BK10" s="611"/>
      <c r="BL10" s="611"/>
      <c r="BM10" s="611"/>
      <c r="BN10" s="612"/>
      <c r="BO10" s="613">
        <v>2.6</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104887</v>
      </c>
      <c r="S11" s="611"/>
      <c r="T11" s="611"/>
      <c r="U11" s="611"/>
      <c r="V11" s="611"/>
      <c r="W11" s="611"/>
      <c r="X11" s="611"/>
      <c r="Y11" s="612"/>
      <c r="Z11" s="615">
        <v>1.6</v>
      </c>
      <c r="AA11" s="616"/>
      <c r="AB11" s="616"/>
      <c r="AC11" s="622"/>
      <c r="AD11" s="619">
        <v>104887</v>
      </c>
      <c r="AE11" s="611"/>
      <c r="AF11" s="611"/>
      <c r="AG11" s="611"/>
      <c r="AH11" s="611"/>
      <c r="AI11" s="611"/>
      <c r="AJ11" s="611"/>
      <c r="AK11" s="612"/>
      <c r="AL11" s="615">
        <v>3.8</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9462</v>
      </c>
      <c r="BH11" s="611"/>
      <c r="BI11" s="611"/>
      <c r="BJ11" s="611"/>
      <c r="BK11" s="611"/>
      <c r="BL11" s="611"/>
      <c r="BM11" s="611"/>
      <c r="BN11" s="612"/>
      <c r="BO11" s="613">
        <v>2.1</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468076</v>
      </c>
      <c r="CS11" s="611"/>
      <c r="CT11" s="611"/>
      <c r="CU11" s="611"/>
      <c r="CV11" s="611"/>
      <c r="CW11" s="611"/>
      <c r="CX11" s="611"/>
      <c r="CY11" s="612"/>
      <c r="CZ11" s="613">
        <v>7.9</v>
      </c>
      <c r="DA11" s="613"/>
      <c r="DB11" s="613"/>
      <c r="DC11" s="613"/>
      <c r="DD11" s="619">
        <v>115813</v>
      </c>
      <c r="DE11" s="611"/>
      <c r="DF11" s="611"/>
      <c r="DG11" s="611"/>
      <c r="DH11" s="611"/>
      <c r="DI11" s="611"/>
      <c r="DJ11" s="611"/>
      <c r="DK11" s="611"/>
      <c r="DL11" s="611"/>
      <c r="DM11" s="611"/>
      <c r="DN11" s="611"/>
      <c r="DO11" s="611"/>
      <c r="DP11" s="612"/>
      <c r="DQ11" s="619">
        <v>215877</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198482</v>
      </c>
      <c r="BH12" s="611"/>
      <c r="BI12" s="611"/>
      <c r="BJ12" s="611"/>
      <c r="BK12" s="611"/>
      <c r="BL12" s="611"/>
      <c r="BM12" s="611"/>
      <c r="BN12" s="612"/>
      <c r="BO12" s="613">
        <v>44.1</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124986</v>
      </c>
      <c r="CS12" s="611"/>
      <c r="CT12" s="611"/>
      <c r="CU12" s="611"/>
      <c r="CV12" s="611"/>
      <c r="CW12" s="611"/>
      <c r="CX12" s="611"/>
      <c r="CY12" s="612"/>
      <c r="CZ12" s="613">
        <v>2.1</v>
      </c>
      <c r="DA12" s="613"/>
      <c r="DB12" s="613"/>
      <c r="DC12" s="613"/>
      <c r="DD12" s="619">
        <v>2237</v>
      </c>
      <c r="DE12" s="611"/>
      <c r="DF12" s="611"/>
      <c r="DG12" s="611"/>
      <c r="DH12" s="611"/>
      <c r="DI12" s="611"/>
      <c r="DJ12" s="611"/>
      <c r="DK12" s="611"/>
      <c r="DL12" s="611"/>
      <c r="DM12" s="611"/>
      <c r="DN12" s="611"/>
      <c r="DO12" s="611"/>
      <c r="DP12" s="612"/>
      <c r="DQ12" s="619">
        <v>79905</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197946</v>
      </c>
      <c r="BH13" s="611"/>
      <c r="BI13" s="611"/>
      <c r="BJ13" s="611"/>
      <c r="BK13" s="611"/>
      <c r="BL13" s="611"/>
      <c r="BM13" s="611"/>
      <c r="BN13" s="612"/>
      <c r="BO13" s="613">
        <v>43.9</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517749</v>
      </c>
      <c r="CS13" s="611"/>
      <c r="CT13" s="611"/>
      <c r="CU13" s="611"/>
      <c r="CV13" s="611"/>
      <c r="CW13" s="611"/>
      <c r="CX13" s="611"/>
      <c r="CY13" s="612"/>
      <c r="CZ13" s="613">
        <v>8.8000000000000007</v>
      </c>
      <c r="DA13" s="613"/>
      <c r="DB13" s="613"/>
      <c r="DC13" s="613"/>
      <c r="DD13" s="619">
        <v>239450</v>
      </c>
      <c r="DE13" s="611"/>
      <c r="DF13" s="611"/>
      <c r="DG13" s="611"/>
      <c r="DH13" s="611"/>
      <c r="DI13" s="611"/>
      <c r="DJ13" s="611"/>
      <c r="DK13" s="611"/>
      <c r="DL13" s="611"/>
      <c r="DM13" s="611"/>
      <c r="DN13" s="611"/>
      <c r="DO13" s="611"/>
      <c r="DP13" s="612"/>
      <c r="DQ13" s="619">
        <v>260554</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19005</v>
      </c>
      <c r="BH14" s="611"/>
      <c r="BI14" s="611"/>
      <c r="BJ14" s="611"/>
      <c r="BK14" s="611"/>
      <c r="BL14" s="611"/>
      <c r="BM14" s="611"/>
      <c r="BN14" s="612"/>
      <c r="BO14" s="613">
        <v>4.2</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146369</v>
      </c>
      <c r="CS14" s="611"/>
      <c r="CT14" s="611"/>
      <c r="CU14" s="611"/>
      <c r="CV14" s="611"/>
      <c r="CW14" s="611"/>
      <c r="CX14" s="611"/>
      <c r="CY14" s="612"/>
      <c r="CZ14" s="613">
        <v>2.5</v>
      </c>
      <c r="DA14" s="613"/>
      <c r="DB14" s="613"/>
      <c r="DC14" s="613"/>
      <c r="DD14" s="619">
        <v>2530</v>
      </c>
      <c r="DE14" s="611"/>
      <c r="DF14" s="611"/>
      <c r="DG14" s="611"/>
      <c r="DH14" s="611"/>
      <c r="DI14" s="611"/>
      <c r="DJ14" s="611"/>
      <c r="DK14" s="611"/>
      <c r="DL14" s="611"/>
      <c r="DM14" s="611"/>
      <c r="DN14" s="611"/>
      <c r="DO14" s="611"/>
      <c r="DP14" s="612"/>
      <c r="DQ14" s="619">
        <v>143755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6507</v>
      </c>
      <c r="S15" s="611"/>
      <c r="T15" s="611"/>
      <c r="U15" s="611"/>
      <c r="V15" s="611"/>
      <c r="W15" s="611"/>
      <c r="X15" s="611"/>
      <c r="Y15" s="612"/>
      <c r="Z15" s="613">
        <v>0.1</v>
      </c>
      <c r="AA15" s="613"/>
      <c r="AB15" s="613"/>
      <c r="AC15" s="613"/>
      <c r="AD15" s="614">
        <v>6507</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30789</v>
      </c>
      <c r="BH15" s="611"/>
      <c r="BI15" s="611"/>
      <c r="BJ15" s="611"/>
      <c r="BK15" s="611"/>
      <c r="BL15" s="611"/>
      <c r="BM15" s="611"/>
      <c r="BN15" s="612"/>
      <c r="BO15" s="613">
        <v>6.8</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290991</v>
      </c>
      <c r="CS15" s="611"/>
      <c r="CT15" s="611"/>
      <c r="CU15" s="611"/>
      <c r="CV15" s="611"/>
      <c r="CW15" s="611"/>
      <c r="CX15" s="611"/>
      <c r="CY15" s="612"/>
      <c r="CZ15" s="613">
        <v>4.9000000000000004</v>
      </c>
      <c r="DA15" s="613"/>
      <c r="DB15" s="613"/>
      <c r="DC15" s="613"/>
      <c r="DD15" s="619">
        <v>4339</v>
      </c>
      <c r="DE15" s="611"/>
      <c r="DF15" s="611"/>
      <c r="DG15" s="611"/>
      <c r="DH15" s="611"/>
      <c r="DI15" s="611"/>
      <c r="DJ15" s="611"/>
      <c r="DK15" s="611"/>
      <c r="DL15" s="611"/>
      <c r="DM15" s="611"/>
      <c r="DN15" s="611"/>
      <c r="DO15" s="611"/>
      <c r="DP15" s="612"/>
      <c r="DQ15" s="619">
        <v>235744</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9822</v>
      </c>
      <c r="S16" s="611"/>
      <c r="T16" s="611"/>
      <c r="U16" s="611"/>
      <c r="V16" s="611"/>
      <c r="W16" s="611"/>
      <c r="X16" s="611"/>
      <c r="Y16" s="612"/>
      <c r="Z16" s="613">
        <v>0.2</v>
      </c>
      <c r="AA16" s="613"/>
      <c r="AB16" s="613"/>
      <c r="AC16" s="613"/>
      <c r="AD16" s="614">
        <v>9822</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142243</v>
      </c>
      <c r="CS16" s="611"/>
      <c r="CT16" s="611"/>
      <c r="CU16" s="611"/>
      <c r="CV16" s="611"/>
      <c r="CW16" s="611"/>
      <c r="CX16" s="611"/>
      <c r="CY16" s="612"/>
      <c r="CZ16" s="613">
        <v>2.4</v>
      </c>
      <c r="DA16" s="613"/>
      <c r="DB16" s="613"/>
      <c r="DC16" s="613"/>
      <c r="DD16" s="619" t="s">
        <v>122</v>
      </c>
      <c r="DE16" s="611"/>
      <c r="DF16" s="611"/>
      <c r="DG16" s="611"/>
      <c r="DH16" s="611"/>
      <c r="DI16" s="611"/>
      <c r="DJ16" s="611"/>
      <c r="DK16" s="611"/>
      <c r="DL16" s="611"/>
      <c r="DM16" s="611"/>
      <c r="DN16" s="611"/>
      <c r="DO16" s="611"/>
      <c r="DP16" s="612"/>
      <c r="DQ16" s="619">
        <v>12867</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14826</v>
      </c>
      <c r="S17" s="611"/>
      <c r="T17" s="611"/>
      <c r="U17" s="611"/>
      <c r="V17" s="611"/>
      <c r="W17" s="611"/>
      <c r="X17" s="611"/>
      <c r="Y17" s="612"/>
      <c r="Z17" s="613">
        <v>0.2</v>
      </c>
      <c r="AA17" s="613"/>
      <c r="AB17" s="613"/>
      <c r="AC17" s="613"/>
      <c r="AD17" s="614">
        <v>14826</v>
      </c>
      <c r="AE17" s="614"/>
      <c r="AF17" s="614"/>
      <c r="AG17" s="614"/>
      <c r="AH17" s="614"/>
      <c r="AI17" s="614"/>
      <c r="AJ17" s="614"/>
      <c r="AK17" s="614"/>
      <c r="AL17" s="615">
        <v>0.5</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353804</v>
      </c>
      <c r="CS17" s="611"/>
      <c r="CT17" s="611"/>
      <c r="CU17" s="611"/>
      <c r="CV17" s="611"/>
      <c r="CW17" s="611"/>
      <c r="CX17" s="611"/>
      <c r="CY17" s="612"/>
      <c r="CZ17" s="613">
        <v>6</v>
      </c>
      <c r="DA17" s="613"/>
      <c r="DB17" s="613"/>
      <c r="DC17" s="613"/>
      <c r="DD17" s="619" t="s">
        <v>122</v>
      </c>
      <c r="DE17" s="611"/>
      <c r="DF17" s="611"/>
      <c r="DG17" s="611"/>
      <c r="DH17" s="611"/>
      <c r="DI17" s="611"/>
      <c r="DJ17" s="611"/>
      <c r="DK17" s="611"/>
      <c r="DL17" s="611"/>
      <c r="DM17" s="611"/>
      <c r="DN17" s="611"/>
      <c r="DO17" s="611"/>
      <c r="DP17" s="612"/>
      <c r="DQ17" s="619">
        <v>343258</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987</v>
      </c>
      <c r="S18" s="611"/>
      <c r="T18" s="611"/>
      <c r="U18" s="611"/>
      <c r="V18" s="611"/>
      <c r="W18" s="611"/>
      <c r="X18" s="611"/>
      <c r="Y18" s="612"/>
      <c r="Z18" s="613">
        <v>0</v>
      </c>
      <c r="AA18" s="613"/>
      <c r="AB18" s="613"/>
      <c r="AC18" s="613"/>
      <c r="AD18" s="614">
        <v>987</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13839</v>
      </c>
      <c r="S19" s="611"/>
      <c r="T19" s="611"/>
      <c r="U19" s="611"/>
      <c r="V19" s="611"/>
      <c r="W19" s="611"/>
      <c r="X19" s="611"/>
      <c r="Y19" s="612"/>
      <c r="Z19" s="613">
        <v>0.2</v>
      </c>
      <c r="AA19" s="613"/>
      <c r="AB19" s="613"/>
      <c r="AC19" s="613"/>
      <c r="AD19" s="614">
        <v>13839</v>
      </c>
      <c r="AE19" s="614"/>
      <c r="AF19" s="614"/>
      <c r="AG19" s="614"/>
      <c r="AH19" s="614"/>
      <c r="AI19" s="614"/>
      <c r="AJ19" s="614"/>
      <c r="AK19" s="614"/>
      <c r="AL19" s="615">
        <v>0.5</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55756</v>
      </c>
      <c r="BH19" s="611"/>
      <c r="BI19" s="611"/>
      <c r="BJ19" s="611"/>
      <c r="BK19" s="611"/>
      <c r="BL19" s="611"/>
      <c r="BM19" s="611"/>
      <c r="BN19" s="612"/>
      <c r="BO19" s="613">
        <v>12.4</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55756</v>
      </c>
      <c r="BH20" s="611"/>
      <c r="BI20" s="611"/>
      <c r="BJ20" s="611"/>
      <c r="BK20" s="611"/>
      <c r="BL20" s="611"/>
      <c r="BM20" s="611"/>
      <c r="BN20" s="612"/>
      <c r="BO20" s="613">
        <v>12.4</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5909947</v>
      </c>
      <c r="CS20" s="611"/>
      <c r="CT20" s="611"/>
      <c r="CU20" s="611"/>
      <c r="CV20" s="611"/>
      <c r="CW20" s="611"/>
      <c r="CX20" s="611"/>
      <c r="CY20" s="612"/>
      <c r="CZ20" s="613">
        <v>100</v>
      </c>
      <c r="DA20" s="613"/>
      <c r="DB20" s="613"/>
      <c r="DC20" s="613"/>
      <c r="DD20" s="619">
        <v>515003</v>
      </c>
      <c r="DE20" s="611"/>
      <c r="DF20" s="611"/>
      <c r="DG20" s="611"/>
      <c r="DH20" s="611"/>
      <c r="DI20" s="611"/>
      <c r="DJ20" s="611"/>
      <c r="DK20" s="611"/>
      <c r="DL20" s="611"/>
      <c r="DM20" s="611"/>
      <c r="DN20" s="611"/>
      <c r="DO20" s="611"/>
      <c r="DP20" s="612"/>
      <c r="DQ20" s="619">
        <v>4407983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2307099</v>
      </c>
      <c r="S21" s="611"/>
      <c r="T21" s="611"/>
      <c r="U21" s="611"/>
      <c r="V21" s="611"/>
      <c r="W21" s="611"/>
      <c r="X21" s="611"/>
      <c r="Y21" s="612"/>
      <c r="Z21" s="613">
        <v>36.1</v>
      </c>
      <c r="AA21" s="613"/>
      <c r="AB21" s="613"/>
      <c r="AC21" s="613"/>
      <c r="AD21" s="614">
        <v>2050101</v>
      </c>
      <c r="AE21" s="614"/>
      <c r="AF21" s="614"/>
      <c r="AG21" s="614"/>
      <c r="AH21" s="614"/>
      <c r="AI21" s="614"/>
      <c r="AJ21" s="614"/>
      <c r="AK21" s="614"/>
      <c r="AL21" s="615">
        <v>74.900000000000006</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55756</v>
      </c>
      <c r="BH21" s="611"/>
      <c r="BI21" s="611"/>
      <c r="BJ21" s="611"/>
      <c r="BK21" s="611"/>
      <c r="BL21" s="611"/>
      <c r="BM21" s="611"/>
      <c r="BN21" s="612"/>
      <c r="BO21" s="613">
        <v>12.4</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2050101</v>
      </c>
      <c r="S22" s="611"/>
      <c r="T22" s="611"/>
      <c r="U22" s="611"/>
      <c r="V22" s="611"/>
      <c r="W22" s="611"/>
      <c r="X22" s="611"/>
      <c r="Y22" s="612"/>
      <c r="Z22" s="613">
        <v>32.1</v>
      </c>
      <c r="AA22" s="613"/>
      <c r="AB22" s="613"/>
      <c r="AC22" s="613"/>
      <c r="AD22" s="614">
        <v>2050101</v>
      </c>
      <c r="AE22" s="614"/>
      <c r="AF22" s="614"/>
      <c r="AG22" s="614"/>
      <c r="AH22" s="614"/>
      <c r="AI22" s="614"/>
      <c r="AJ22" s="614"/>
      <c r="AK22" s="614"/>
      <c r="AL22" s="615">
        <v>74.900000000000006</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256998</v>
      </c>
      <c r="S23" s="611"/>
      <c r="T23" s="611"/>
      <c r="U23" s="611"/>
      <c r="V23" s="611"/>
      <c r="W23" s="611"/>
      <c r="X23" s="611"/>
      <c r="Y23" s="612"/>
      <c r="Z23" s="613">
        <v>4</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1595858</v>
      </c>
      <c r="CS24" s="600"/>
      <c r="CT24" s="600"/>
      <c r="CU24" s="600"/>
      <c r="CV24" s="600"/>
      <c r="CW24" s="600"/>
      <c r="CX24" s="600"/>
      <c r="CY24" s="601"/>
      <c r="CZ24" s="604">
        <v>27</v>
      </c>
      <c r="DA24" s="605"/>
      <c r="DB24" s="605"/>
      <c r="DC24" s="621"/>
      <c r="DD24" s="640">
        <v>1310765</v>
      </c>
      <c r="DE24" s="600"/>
      <c r="DF24" s="600"/>
      <c r="DG24" s="600"/>
      <c r="DH24" s="600"/>
      <c r="DI24" s="600"/>
      <c r="DJ24" s="600"/>
      <c r="DK24" s="601"/>
      <c r="DL24" s="640">
        <v>1285281</v>
      </c>
      <c r="DM24" s="600"/>
      <c r="DN24" s="600"/>
      <c r="DO24" s="600"/>
      <c r="DP24" s="600"/>
      <c r="DQ24" s="600"/>
      <c r="DR24" s="600"/>
      <c r="DS24" s="600"/>
      <c r="DT24" s="600"/>
      <c r="DU24" s="600"/>
      <c r="DV24" s="601"/>
      <c r="DW24" s="604">
        <v>46.9</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2986902</v>
      </c>
      <c r="S25" s="611"/>
      <c r="T25" s="611"/>
      <c r="U25" s="611"/>
      <c r="V25" s="611"/>
      <c r="W25" s="611"/>
      <c r="X25" s="611"/>
      <c r="Y25" s="612"/>
      <c r="Z25" s="613">
        <v>46.8</v>
      </c>
      <c r="AA25" s="613"/>
      <c r="AB25" s="613"/>
      <c r="AC25" s="613"/>
      <c r="AD25" s="614">
        <v>2729904</v>
      </c>
      <c r="AE25" s="614"/>
      <c r="AF25" s="614"/>
      <c r="AG25" s="614"/>
      <c r="AH25" s="614"/>
      <c r="AI25" s="614"/>
      <c r="AJ25" s="614"/>
      <c r="AK25" s="614"/>
      <c r="AL25" s="615">
        <v>99.8</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911234</v>
      </c>
      <c r="CS25" s="643"/>
      <c r="CT25" s="643"/>
      <c r="CU25" s="643"/>
      <c r="CV25" s="643"/>
      <c r="CW25" s="643"/>
      <c r="CX25" s="643"/>
      <c r="CY25" s="644"/>
      <c r="CZ25" s="615">
        <v>15.4</v>
      </c>
      <c r="DA25" s="641"/>
      <c r="DB25" s="641"/>
      <c r="DC25" s="645"/>
      <c r="DD25" s="619">
        <v>837662</v>
      </c>
      <c r="DE25" s="643"/>
      <c r="DF25" s="643"/>
      <c r="DG25" s="643"/>
      <c r="DH25" s="643"/>
      <c r="DI25" s="643"/>
      <c r="DJ25" s="643"/>
      <c r="DK25" s="644"/>
      <c r="DL25" s="619">
        <v>831396</v>
      </c>
      <c r="DM25" s="643"/>
      <c r="DN25" s="643"/>
      <c r="DO25" s="643"/>
      <c r="DP25" s="643"/>
      <c r="DQ25" s="643"/>
      <c r="DR25" s="643"/>
      <c r="DS25" s="643"/>
      <c r="DT25" s="643"/>
      <c r="DU25" s="643"/>
      <c r="DV25" s="644"/>
      <c r="DW25" s="615">
        <v>30.3</v>
      </c>
      <c r="DX25" s="641"/>
      <c r="DY25" s="641"/>
      <c r="DZ25" s="641"/>
      <c r="EA25" s="641"/>
      <c r="EB25" s="641"/>
      <c r="EC25" s="642"/>
    </row>
    <row r="26" spans="2:133" ht="11.25" customHeight="1" x14ac:dyDescent="0.2">
      <c r="B26" s="607" t="s">
        <v>284</v>
      </c>
      <c r="C26" s="608"/>
      <c r="D26" s="608"/>
      <c r="E26" s="608"/>
      <c r="F26" s="608"/>
      <c r="G26" s="608"/>
      <c r="H26" s="608"/>
      <c r="I26" s="608"/>
      <c r="J26" s="608"/>
      <c r="K26" s="608"/>
      <c r="L26" s="608"/>
      <c r="M26" s="608"/>
      <c r="N26" s="608"/>
      <c r="O26" s="608"/>
      <c r="P26" s="608"/>
      <c r="Q26" s="609"/>
      <c r="R26" s="610">
        <v>513</v>
      </c>
      <c r="S26" s="611"/>
      <c r="T26" s="611"/>
      <c r="U26" s="611"/>
      <c r="V26" s="611"/>
      <c r="W26" s="611"/>
      <c r="X26" s="611"/>
      <c r="Y26" s="612"/>
      <c r="Z26" s="613">
        <v>0</v>
      </c>
      <c r="AA26" s="613"/>
      <c r="AB26" s="613"/>
      <c r="AC26" s="613"/>
      <c r="AD26" s="614">
        <v>513</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488043</v>
      </c>
      <c r="CS26" s="611"/>
      <c r="CT26" s="611"/>
      <c r="CU26" s="611"/>
      <c r="CV26" s="611"/>
      <c r="CW26" s="611"/>
      <c r="CX26" s="611"/>
      <c r="CY26" s="612"/>
      <c r="CZ26" s="615">
        <v>8.3000000000000007</v>
      </c>
      <c r="DA26" s="641"/>
      <c r="DB26" s="641"/>
      <c r="DC26" s="645"/>
      <c r="DD26" s="619">
        <v>441450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287</v>
      </c>
      <c r="C27" s="608"/>
      <c r="D27" s="608"/>
      <c r="E27" s="608"/>
      <c r="F27" s="608"/>
      <c r="G27" s="608"/>
      <c r="H27" s="608"/>
      <c r="I27" s="608"/>
      <c r="J27" s="608"/>
      <c r="K27" s="608"/>
      <c r="L27" s="608"/>
      <c r="M27" s="608"/>
      <c r="N27" s="608"/>
      <c r="O27" s="608"/>
      <c r="P27" s="608"/>
      <c r="Q27" s="609"/>
      <c r="R27" s="610">
        <v>55806</v>
      </c>
      <c r="S27" s="611"/>
      <c r="T27" s="611"/>
      <c r="U27" s="611"/>
      <c r="V27" s="611"/>
      <c r="W27" s="611"/>
      <c r="X27" s="611"/>
      <c r="Y27" s="612"/>
      <c r="Z27" s="613">
        <v>0.9</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450442</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330820</v>
      </c>
      <c r="CS27" s="643"/>
      <c r="CT27" s="643"/>
      <c r="CU27" s="643"/>
      <c r="CV27" s="643"/>
      <c r="CW27" s="643"/>
      <c r="CX27" s="643"/>
      <c r="CY27" s="644"/>
      <c r="CZ27" s="615">
        <v>5.6</v>
      </c>
      <c r="DA27" s="641"/>
      <c r="DB27" s="641"/>
      <c r="DC27" s="645"/>
      <c r="DD27" s="619">
        <v>129845</v>
      </c>
      <c r="DE27" s="643"/>
      <c r="DF27" s="643"/>
      <c r="DG27" s="643"/>
      <c r="DH27" s="643"/>
      <c r="DI27" s="643"/>
      <c r="DJ27" s="643"/>
      <c r="DK27" s="644"/>
      <c r="DL27" s="619">
        <v>111155</v>
      </c>
      <c r="DM27" s="643"/>
      <c r="DN27" s="643"/>
      <c r="DO27" s="643"/>
      <c r="DP27" s="643"/>
      <c r="DQ27" s="643"/>
      <c r="DR27" s="643"/>
      <c r="DS27" s="643"/>
      <c r="DT27" s="643"/>
      <c r="DU27" s="643"/>
      <c r="DV27" s="644"/>
      <c r="DW27" s="615">
        <v>4.0999999999999996</v>
      </c>
      <c r="DX27" s="641"/>
      <c r="DY27" s="641"/>
      <c r="DZ27" s="641"/>
      <c r="EA27" s="641"/>
      <c r="EB27" s="641"/>
      <c r="EC27" s="642"/>
    </row>
    <row r="28" spans="2:133" ht="11.25" customHeight="1" x14ac:dyDescent="0.2">
      <c r="B28" s="607" t="s">
        <v>290</v>
      </c>
      <c r="C28" s="608"/>
      <c r="D28" s="608"/>
      <c r="E28" s="608"/>
      <c r="F28" s="608"/>
      <c r="G28" s="608"/>
      <c r="H28" s="608"/>
      <c r="I28" s="608"/>
      <c r="J28" s="608"/>
      <c r="K28" s="608"/>
      <c r="L28" s="608"/>
      <c r="M28" s="608"/>
      <c r="N28" s="608"/>
      <c r="O28" s="608"/>
      <c r="P28" s="608"/>
      <c r="Q28" s="609"/>
      <c r="R28" s="610">
        <v>70562</v>
      </c>
      <c r="S28" s="611"/>
      <c r="T28" s="611"/>
      <c r="U28" s="611"/>
      <c r="V28" s="611"/>
      <c r="W28" s="611"/>
      <c r="X28" s="611"/>
      <c r="Y28" s="612"/>
      <c r="Z28" s="613">
        <v>1.1000000000000001</v>
      </c>
      <c r="AA28" s="613"/>
      <c r="AB28" s="613"/>
      <c r="AC28" s="613"/>
      <c r="AD28" s="614">
        <v>1751</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353804</v>
      </c>
      <c r="CS28" s="611"/>
      <c r="CT28" s="611"/>
      <c r="CU28" s="611"/>
      <c r="CV28" s="611"/>
      <c r="CW28" s="611"/>
      <c r="CX28" s="611"/>
      <c r="CY28" s="612"/>
      <c r="CZ28" s="615">
        <v>6</v>
      </c>
      <c r="DA28" s="641"/>
      <c r="DB28" s="641"/>
      <c r="DC28" s="645"/>
      <c r="DD28" s="619">
        <v>343258</v>
      </c>
      <c r="DE28" s="611"/>
      <c r="DF28" s="611"/>
      <c r="DG28" s="611"/>
      <c r="DH28" s="611"/>
      <c r="DI28" s="611"/>
      <c r="DJ28" s="611"/>
      <c r="DK28" s="612"/>
      <c r="DL28" s="619">
        <v>342730</v>
      </c>
      <c r="DM28" s="611"/>
      <c r="DN28" s="611"/>
      <c r="DO28" s="611"/>
      <c r="DP28" s="611"/>
      <c r="DQ28" s="611"/>
      <c r="DR28" s="611"/>
      <c r="DS28" s="611"/>
      <c r="DT28" s="611"/>
      <c r="DU28" s="611"/>
      <c r="DV28" s="612"/>
      <c r="DW28" s="615">
        <v>12.5</v>
      </c>
      <c r="DX28" s="641"/>
      <c r="DY28" s="641"/>
      <c r="DZ28" s="641"/>
      <c r="EA28" s="641"/>
      <c r="EB28" s="641"/>
      <c r="EC28" s="642"/>
    </row>
    <row r="29" spans="2:133" ht="11.25" customHeight="1" x14ac:dyDescent="0.2">
      <c r="B29" s="607" t="s">
        <v>292</v>
      </c>
      <c r="C29" s="608"/>
      <c r="D29" s="608"/>
      <c r="E29" s="608"/>
      <c r="F29" s="608"/>
      <c r="G29" s="608"/>
      <c r="H29" s="608"/>
      <c r="I29" s="608"/>
      <c r="J29" s="608"/>
      <c r="K29" s="608"/>
      <c r="L29" s="608"/>
      <c r="M29" s="608"/>
      <c r="N29" s="608"/>
      <c r="O29" s="608"/>
      <c r="P29" s="608"/>
      <c r="Q29" s="609"/>
      <c r="R29" s="610">
        <v>2183</v>
      </c>
      <c r="S29" s="611"/>
      <c r="T29" s="611"/>
      <c r="U29" s="611"/>
      <c r="V29" s="611"/>
      <c r="W29" s="611"/>
      <c r="X29" s="611"/>
      <c r="Y29" s="612"/>
      <c r="Z29" s="613">
        <v>0</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353804</v>
      </c>
      <c r="CS29" s="643"/>
      <c r="CT29" s="643"/>
      <c r="CU29" s="643"/>
      <c r="CV29" s="643"/>
      <c r="CW29" s="643"/>
      <c r="CX29" s="643"/>
      <c r="CY29" s="644"/>
      <c r="CZ29" s="615">
        <v>6</v>
      </c>
      <c r="DA29" s="641"/>
      <c r="DB29" s="641"/>
      <c r="DC29" s="645"/>
      <c r="DD29" s="619">
        <v>343258</v>
      </c>
      <c r="DE29" s="643"/>
      <c r="DF29" s="643"/>
      <c r="DG29" s="643"/>
      <c r="DH29" s="643"/>
      <c r="DI29" s="643"/>
      <c r="DJ29" s="643"/>
      <c r="DK29" s="644"/>
      <c r="DL29" s="619">
        <v>342730</v>
      </c>
      <c r="DM29" s="643"/>
      <c r="DN29" s="643"/>
      <c r="DO29" s="643"/>
      <c r="DP29" s="643"/>
      <c r="DQ29" s="643"/>
      <c r="DR29" s="643"/>
      <c r="DS29" s="643"/>
      <c r="DT29" s="643"/>
      <c r="DU29" s="643"/>
      <c r="DV29" s="644"/>
      <c r="DW29" s="615">
        <v>12.5</v>
      </c>
      <c r="DX29" s="641"/>
      <c r="DY29" s="641"/>
      <c r="DZ29" s="641"/>
      <c r="EA29" s="641"/>
      <c r="EB29" s="641"/>
      <c r="EC29" s="642"/>
    </row>
    <row r="30" spans="2:133" ht="11.25" customHeight="1" x14ac:dyDescent="0.2">
      <c r="B30" s="607" t="s">
        <v>294</v>
      </c>
      <c r="C30" s="608"/>
      <c r="D30" s="608"/>
      <c r="E30" s="608"/>
      <c r="F30" s="608"/>
      <c r="G30" s="608"/>
      <c r="H30" s="608"/>
      <c r="I30" s="608"/>
      <c r="J30" s="608"/>
      <c r="K30" s="608"/>
      <c r="L30" s="608"/>
      <c r="M30" s="608"/>
      <c r="N30" s="608"/>
      <c r="O30" s="608"/>
      <c r="P30" s="608"/>
      <c r="Q30" s="609"/>
      <c r="R30" s="610">
        <v>533018</v>
      </c>
      <c r="S30" s="611"/>
      <c r="T30" s="611"/>
      <c r="U30" s="611"/>
      <c r="V30" s="611"/>
      <c r="W30" s="611"/>
      <c r="X30" s="611"/>
      <c r="Y30" s="612"/>
      <c r="Z30" s="613">
        <v>8.3000000000000007</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345072</v>
      </c>
      <c r="CS30" s="611"/>
      <c r="CT30" s="611"/>
      <c r="CU30" s="611"/>
      <c r="CV30" s="611"/>
      <c r="CW30" s="611"/>
      <c r="CX30" s="611"/>
      <c r="CY30" s="612"/>
      <c r="CZ30" s="615">
        <v>5.8</v>
      </c>
      <c r="DA30" s="641"/>
      <c r="DB30" s="641"/>
      <c r="DC30" s="645"/>
      <c r="DD30" s="619">
        <v>334908</v>
      </c>
      <c r="DE30" s="611"/>
      <c r="DF30" s="611"/>
      <c r="DG30" s="611"/>
      <c r="DH30" s="611"/>
      <c r="DI30" s="611"/>
      <c r="DJ30" s="611"/>
      <c r="DK30" s="612"/>
      <c r="DL30" s="619">
        <v>334380</v>
      </c>
      <c r="DM30" s="611"/>
      <c r="DN30" s="611"/>
      <c r="DO30" s="611"/>
      <c r="DP30" s="611"/>
      <c r="DQ30" s="611"/>
      <c r="DR30" s="611"/>
      <c r="DS30" s="611"/>
      <c r="DT30" s="611"/>
      <c r="DU30" s="611"/>
      <c r="DV30" s="612"/>
      <c r="DW30" s="615">
        <v>12.2</v>
      </c>
      <c r="DX30" s="641"/>
      <c r="DY30" s="641"/>
      <c r="DZ30" s="641"/>
      <c r="EA30" s="641"/>
      <c r="EB30" s="641"/>
      <c r="EC30" s="642"/>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v>
      </c>
      <c r="BH31" s="654"/>
      <c r="BI31" s="654"/>
      <c r="BJ31" s="654"/>
      <c r="BK31" s="654"/>
      <c r="BL31" s="654"/>
      <c r="BM31" s="605">
        <v>96.1</v>
      </c>
      <c r="BN31" s="654"/>
      <c r="BO31" s="654"/>
      <c r="BP31" s="654"/>
      <c r="BQ31" s="655"/>
      <c r="BR31" s="666">
        <v>98.5</v>
      </c>
      <c r="BS31" s="654"/>
      <c r="BT31" s="654"/>
      <c r="BU31" s="654"/>
      <c r="BV31" s="654"/>
      <c r="BW31" s="654"/>
      <c r="BX31" s="605">
        <v>96.8</v>
      </c>
      <c r="BY31" s="654"/>
      <c r="BZ31" s="654"/>
      <c r="CA31" s="654"/>
      <c r="CB31" s="655"/>
      <c r="CD31" s="648"/>
      <c r="CE31" s="649"/>
      <c r="CF31" s="607" t="s">
        <v>301</v>
      </c>
      <c r="CG31" s="608"/>
      <c r="CH31" s="608"/>
      <c r="CI31" s="608"/>
      <c r="CJ31" s="608"/>
      <c r="CK31" s="608"/>
      <c r="CL31" s="608"/>
      <c r="CM31" s="608"/>
      <c r="CN31" s="608"/>
      <c r="CO31" s="608"/>
      <c r="CP31" s="608"/>
      <c r="CQ31" s="609"/>
      <c r="CR31" s="610">
        <v>8732</v>
      </c>
      <c r="CS31" s="643"/>
      <c r="CT31" s="643"/>
      <c r="CU31" s="643"/>
      <c r="CV31" s="643"/>
      <c r="CW31" s="643"/>
      <c r="CX31" s="643"/>
      <c r="CY31" s="644"/>
      <c r="CZ31" s="615">
        <v>0.1</v>
      </c>
      <c r="DA31" s="641"/>
      <c r="DB31" s="641"/>
      <c r="DC31" s="645"/>
      <c r="DD31" s="619">
        <v>8350</v>
      </c>
      <c r="DE31" s="643"/>
      <c r="DF31" s="643"/>
      <c r="DG31" s="643"/>
      <c r="DH31" s="643"/>
      <c r="DI31" s="643"/>
      <c r="DJ31" s="643"/>
      <c r="DK31" s="644"/>
      <c r="DL31" s="619">
        <v>8350</v>
      </c>
      <c r="DM31" s="643"/>
      <c r="DN31" s="643"/>
      <c r="DO31" s="643"/>
      <c r="DP31" s="643"/>
      <c r="DQ31" s="643"/>
      <c r="DR31" s="643"/>
      <c r="DS31" s="643"/>
      <c r="DT31" s="643"/>
      <c r="DU31" s="643"/>
      <c r="DV31" s="644"/>
      <c r="DW31" s="615">
        <v>0.3</v>
      </c>
      <c r="DX31" s="641"/>
      <c r="DY31" s="641"/>
      <c r="DZ31" s="641"/>
      <c r="EA31" s="641"/>
      <c r="EB31" s="641"/>
      <c r="EC31" s="642"/>
    </row>
    <row r="32" spans="2:133" ht="11.25" customHeight="1" x14ac:dyDescent="0.2">
      <c r="B32" s="607" t="s">
        <v>302</v>
      </c>
      <c r="C32" s="608"/>
      <c r="D32" s="608"/>
      <c r="E32" s="608"/>
      <c r="F32" s="608"/>
      <c r="G32" s="608"/>
      <c r="H32" s="608"/>
      <c r="I32" s="608"/>
      <c r="J32" s="608"/>
      <c r="K32" s="608"/>
      <c r="L32" s="608"/>
      <c r="M32" s="608"/>
      <c r="N32" s="608"/>
      <c r="O32" s="608"/>
      <c r="P32" s="608"/>
      <c r="Q32" s="609"/>
      <c r="R32" s="610">
        <v>320526</v>
      </c>
      <c r="S32" s="611"/>
      <c r="T32" s="611"/>
      <c r="U32" s="611"/>
      <c r="V32" s="611"/>
      <c r="W32" s="611"/>
      <c r="X32" s="611"/>
      <c r="Y32" s="612"/>
      <c r="Z32" s="613">
        <v>5</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99.2</v>
      </c>
      <c r="BH32" s="643"/>
      <c r="BI32" s="643"/>
      <c r="BJ32" s="643"/>
      <c r="BK32" s="643"/>
      <c r="BL32" s="643"/>
      <c r="BM32" s="616">
        <v>96.4</v>
      </c>
      <c r="BN32" s="643"/>
      <c r="BO32" s="643"/>
      <c r="BP32" s="643"/>
      <c r="BQ32" s="665"/>
      <c r="BR32" s="667">
        <v>97.9</v>
      </c>
      <c r="BS32" s="643"/>
      <c r="BT32" s="643"/>
      <c r="BU32" s="643"/>
      <c r="BV32" s="643"/>
      <c r="BW32" s="643"/>
      <c r="BX32" s="616">
        <v>96.8</v>
      </c>
      <c r="BY32" s="643"/>
      <c r="BZ32" s="643"/>
      <c r="CA32" s="643"/>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306</v>
      </c>
      <c r="C33" s="608"/>
      <c r="D33" s="608"/>
      <c r="E33" s="608"/>
      <c r="F33" s="608"/>
      <c r="G33" s="608"/>
      <c r="H33" s="608"/>
      <c r="I33" s="608"/>
      <c r="J33" s="608"/>
      <c r="K33" s="608"/>
      <c r="L33" s="608"/>
      <c r="M33" s="608"/>
      <c r="N33" s="608"/>
      <c r="O33" s="608"/>
      <c r="P33" s="608"/>
      <c r="Q33" s="609"/>
      <c r="R33" s="610">
        <v>20661</v>
      </c>
      <c r="S33" s="611"/>
      <c r="T33" s="611"/>
      <c r="U33" s="611"/>
      <c r="V33" s="611"/>
      <c r="W33" s="611"/>
      <c r="X33" s="611"/>
      <c r="Y33" s="612"/>
      <c r="Z33" s="613">
        <v>0.3</v>
      </c>
      <c r="AA33" s="613"/>
      <c r="AB33" s="613"/>
      <c r="AC33" s="613"/>
      <c r="AD33" s="614">
        <v>2313</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98.4</v>
      </c>
      <c r="BH33" s="669"/>
      <c r="BI33" s="669"/>
      <c r="BJ33" s="669"/>
      <c r="BK33" s="669"/>
      <c r="BL33" s="669"/>
      <c r="BM33" s="670">
        <v>94.4</v>
      </c>
      <c r="BN33" s="669"/>
      <c r="BO33" s="669"/>
      <c r="BP33" s="669"/>
      <c r="BQ33" s="671"/>
      <c r="BR33" s="668">
        <v>98.2</v>
      </c>
      <c r="BS33" s="669"/>
      <c r="BT33" s="669"/>
      <c r="BU33" s="669"/>
      <c r="BV33" s="669"/>
      <c r="BW33" s="669"/>
      <c r="BX33" s="670">
        <v>95.6</v>
      </c>
      <c r="BY33" s="669"/>
      <c r="BZ33" s="669"/>
      <c r="CA33" s="669"/>
      <c r="CB33" s="671"/>
      <c r="CD33" s="607" t="s">
        <v>308</v>
      </c>
      <c r="CE33" s="608"/>
      <c r="CF33" s="608"/>
      <c r="CG33" s="608"/>
      <c r="CH33" s="608"/>
      <c r="CI33" s="608"/>
      <c r="CJ33" s="608"/>
      <c r="CK33" s="608"/>
      <c r="CL33" s="608"/>
      <c r="CM33" s="608"/>
      <c r="CN33" s="608"/>
      <c r="CO33" s="608"/>
      <c r="CP33" s="608"/>
      <c r="CQ33" s="609"/>
      <c r="CR33" s="610">
        <v>3656843</v>
      </c>
      <c r="CS33" s="643"/>
      <c r="CT33" s="643"/>
      <c r="CU33" s="643"/>
      <c r="CV33" s="643"/>
      <c r="CW33" s="643"/>
      <c r="CX33" s="643"/>
      <c r="CY33" s="644"/>
      <c r="CZ33" s="615">
        <v>61.9</v>
      </c>
      <c r="DA33" s="641"/>
      <c r="DB33" s="641"/>
      <c r="DC33" s="645"/>
      <c r="DD33" s="619">
        <v>2997485</v>
      </c>
      <c r="DE33" s="643"/>
      <c r="DF33" s="643"/>
      <c r="DG33" s="643"/>
      <c r="DH33" s="643"/>
      <c r="DI33" s="643"/>
      <c r="DJ33" s="643"/>
      <c r="DK33" s="644"/>
      <c r="DL33" s="619">
        <v>1266080</v>
      </c>
      <c r="DM33" s="643"/>
      <c r="DN33" s="643"/>
      <c r="DO33" s="643"/>
      <c r="DP33" s="643"/>
      <c r="DQ33" s="643"/>
      <c r="DR33" s="643"/>
      <c r="DS33" s="643"/>
      <c r="DT33" s="643"/>
      <c r="DU33" s="643"/>
      <c r="DV33" s="644"/>
      <c r="DW33" s="615">
        <v>46.2</v>
      </c>
      <c r="DX33" s="641"/>
      <c r="DY33" s="641"/>
      <c r="DZ33" s="641"/>
      <c r="EA33" s="641"/>
      <c r="EB33" s="641"/>
      <c r="EC33" s="642"/>
    </row>
    <row r="34" spans="2:133" ht="11.25" customHeight="1" x14ac:dyDescent="0.2">
      <c r="B34" s="607" t="s">
        <v>309</v>
      </c>
      <c r="C34" s="608"/>
      <c r="D34" s="608"/>
      <c r="E34" s="608"/>
      <c r="F34" s="608"/>
      <c r="G34" s="608"/>
      <c r="H34" s="608"/>
      <c r="I34" s="608"/>
      <c r="J34" s="608"/>
      <c r="K34" s="608"/>
      <c r="L34" s="608"/>
      <c r="M34" s="608"/>
      <c r="N34" s="608"/>
      <c r="O34" s="608"/>
      <c r="P34" s="608"/>
      <c r="Q34" s="609"/>
      <c r="R34" s="610">
        <v>1200861</v>
      </c>
      <c r="S34" s="611"/>
      <c r="T34" s="611"/>
      <c r="U34" s="611"/>
      <c r="V34" s="611"/>
      <c r="W34" s="611"/>
      <c r="X34" s="611"/>
      <c r="Y34" s="612"/>
      <c r="Z34" s="613">
        <v>18.8</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1455147</v>
      </c>
      <c r="CS34" s="611"/>
      <c r="CT34" s="611"/>
      <c r="CU34" s="611"/>
      <c r="CV34" s="611"/>
      <c r="CW34" s="611"/>
      <c r="CX34" s="611"/>
      <c r="CY34" s="612"/>
      <c r="CZ34" s="615">
        <v>24.6</v>
      </c>
      <c r="DA34" s="641"/>
      <c r="DB34" s="641"/>
      <c r="DC34" s="645"/>
      <c r="DD34" s="619">
        <v>1163990</v>
      </c>
      <c r="DE34" s="611"/>
      <c r="DF34" s="611"/>
      <c r="DG34" s="611"/>
      <c r="DH34" s="611"/>
      <c r="DI34" s="611"/>
      <c r="DJ34" s="611"/>
      <c r="DK34" s="612"/>
      <c r="DL34" s="619">
        <v>430692</v>
      </c>
      <c r="DM34" s="611"/>
      <c r="DN34" s="611"/>
      <c r="DO34" s="611"/>
      <c r="DP34" s="611"/>
      <c r="DQ34" s="611"/>
      <c r="DR34" s="611"/>
      <c r="DS34" s="611"/>
      <c r="DT34" s="611"/>
      <c r="DU34" s="611"/>
      <c r="DV34" s="612"/>
      <c r="DW34" s="615">
        <v>15.7</v>
      </c>
      <c r="DX34" s="641"/>
      <c r="DY34" s="641"/>
      <c r="DZ34" s="641"/>
      <c r="EA34" s="641"/>
      <c r="EB34" s="641"/>
      <c r="EC34" s="642"/>
    </row>
    <row r="35" spans="2:133" ht="11.25" customHeight="1" x14ac:dyDescent="0.2">
      <c r="B35" s="607" t="s">
        <v>311</v>
      </c>
      <c r="C35" s="608"/>
      <c r="D35" s="608"/>
      <c r="E35" s="608"/>
      <c r="F35" s="608"/>
      <c r="G35" s="608"/>
      <c r="H35" s="608"/>
      <c r="I35" s="608"/>
      <c r="J35" s="608"/>
      <c r="K35" s="608"/>
      <c r="L35" s="608"/>
      <c r="M35" s="608"/>
      <c r="N35" s="608"/>
      <c r="O35" s="608"/>
      <c r="P35" s="608"/>
      <c r="Q35" s="609"/>
      <c r="R35" s="610">
        <v>372567</v>
      </c>
      <c r="S35" s="611"/>
      <c r="T35" s="611"/>
      <c r="U35" s="611"/>
      <c r="V35" s="611"/>
      <c r="W35" s="611"/>
      <c r="X35" s="611"/>
      <c r="Y35" s="612"/>
      <c r="Z35" s="613">
        <v>5.8</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84361</v>
      </c>
      <c r="CS35" s="643"/>
      <c r="CT35" s="643"/>
      <c r="CU35" s="643"/>
      <c r="CV35" s="643"/>
      <c r="CW35" s="643"/>
      <c r="CX35" s="643"/>
      <c r="CY35" s="644"/>
      <c r="CZ35" s="615">
        <v>1.4</v>
      </c>
      <c r="DA35" s="641"/>
      <c r="DB35" s="641"/>
      <c r="DC35" s="645"/>
      <c r="DD35" s="619">
        <v>35308</v>
      </c>
      <c r="DE35" s="643"/>
      <c r="DF35" s="643"/>
      <c r="DG35" s="643"/>
      <c r="DH35" s="643"/>
      <c r="DI35" s="643"/>
      <c r="DJ35" s="643"/>
      <c r="DK35" s="644"/>
      <c r="DL35" s="619">
        <v>30893</v>
      </c>
      <c r="DM35" s="643"/>
      <c r="DN35" s="643"/>
      <c r="DO35" s="643"/>
      <c r="DP35" s="643"/>
      <c r="DQ35" s="643"/>
      <c r="DR35" s="643"/>
      <c r="DS35" s="643"/>
      <c r="DT35" s="643"/>
      <c r="DU35" s="643"/>
      <c r="DV35" s="644"/>
      <c r="DW35" s="615">
        <v>1.1000000000000001</v>
      </c>
      <c r="DX35" s="641"/>
      <c r="DY35" s="641"/>
      <c r="DZ35" s="641"/>
      <c r="EA35" s="641"/>
      <c r="EB35" s="641"/>
      <c r="EC35" s="642"/>
    </row>
    <row r="36" spans="2:133" ht="11.25" customHeight="1" x14ac:dyDescent="0.2">
      <c r="B36" s="607" t="s">
        <v>315</v>
      </c>
      <c r="C36" s="608"/>
      <c r="D36" s="608"/>
      <c r="E36" s="608"/>
      <c r="F36" s="608"/>
      <c r="G36" s="608"/>
      <c r="H36" s="608"/>
      <c r="I36" s="608"/>
      <c r="J36" s="608"/>
      <c r="K36" s="608"/>
      <c r="L36" s="608"/>
      <c r="M36" s="608"/>
      <c r="N36" s="608"/>
      <c r="O36" s="608"/>
      <c r="P36" s="608"/>
      <c r="Q36" s="609"/>
      <c r="R36" s="610">
        <v>457082</v>
      </c>
      <c r="S36" s="611"/>
      <c r="T36" s="611"/>
      <c r="U36" s="611"/>
      <c r="V36" s="611"/>
      <c r="W36" s="611"/>
      <c r="X36" s="611"/>
      <c r="Y36" s="612"/>
      <c r="Z36" s="613">
        <v>7.2</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460201</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9032</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1032132</v>
      </c>
      <c r="CS36" s="611"/>
      <c r="CT36" s="611"/>
      <c r="CU36" s="611"/>
      <c r="CV36" s="611"/>
      <c r="CW36" s="611"/>
      <c r="CX36" s="611"/>
      <c r="CY36" s="612"/>
      <c r="CZ36" s="615">
        <v>17.5</v>
      </c>
      <c r="DA36" s="641"/>
      <c r="DB36" s="641"/>
      <c r="DC36" s="645"/>
      <c r="DD36" s="619">
        <v>773885</v>
      </c>
      <c r="DE36" s="611"/>
      <c r="DF36" s="611"/>
      <c r="DG36" s="611"/>
      <c r="DH36" s="611"/>
      <c r="DI36" s="611"/>
      <c r="DJ36" s="611"/>
      <c r="DK36" s="612"/>
      <c r="DL36" s="619">
        <v>616110</v>
      </c>
      <c r="DM36" s="611"/>
      <c r="DN36" s="611"/>
      <c r="DO36" s="611"/>
      <c r="DP36" s="611"/>
      <c r="DQ36" s="611"/>
      <c r="DR36" s="611"/>
      <c r="DS36" s="611"/>
      <c r="DT36" s="611"/>
      <c r="DU36" s="611"/>
      <c r="DV36" s="612"/>
      <c r="DW36" s="615">
        <v>22.5</v>
      </c>
      <c r="DX36" s="641"/>
      <c r="DY36" s="641"/>
      <c r="DZ36" s="641"/>
      <c r="EA36" s="641"/>
      <c r="EB36" s="641"/>
      <c r="EC36" s="642"/>
    </row>
    <row r="37" spans="2:133" ht="11.25" customHeight="1" x14ac:dyDescent="0.2">
      <c r="B37" s="607" t="s">
        <v>319</v>
      </c>
      <c r="C37" s="608"/>
      <c r="D37" s="608"/>
      <c r="E37" s="608"/>
      <c r="F37" s="608"/>
      <c r="G37" s="608"/>
      <c r="H37" s="608"/>
      <c r="I37" s="608"/>
      <c r="J37" s="608"/>
      <c r="K37" s="608"/>
      <c r="L37" s="608"/>
      <c r="M37" s="608"/>
      <c r="N37" s="608"/>
      <c r="O37" s="608"/>
      <c r="P37" s="608"/>
      <c r="Q37" s="609"/>
      <c r="R37" s="610">
        <v>43120</v>
      </c>
      <c r="S37" s="611"/>
      <c r="T37" s="611"/>
      <c r="U37" s="611"/>
      <c r="V37" s="611"/>
      <c r="W37" s="611"/>
      <c r="X37" s="611"/>
      <c r="Y37" s="612"/>
      <c r="Z37" s="613">
        <v>0.7</v>
      </c>
      <c r="AA37" s="613"/>
      <c r="AB37" s="613"/>
      <c r="AC37" s="613"/>
      <c r="AD37" s="614">
        <v>891</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80858</v>
      </c>
      <c r="BA37" s="611"/>
      <c r="BB37" s="611"/>
      <c r="BC37" s="611"/>
      <c r="BD37" s="643"/>
      <c r="BE37" s="643"/>
      <c r="BF37" s="665"/>
      <c r="BG37" s="607" t="s">
        <v>321</v>
      </c>
      <c r="BH37" s="608"/>
      <c r="BI37" s="608"/>
      <c r="BJ37" s="608"/>
      <c r="BK37" s="608"/>
      <c r="BL37" s="608"/>
      <c r="BM37" s="608"/>
      <c r="BN37" s="608"/>
      <c r="BO37" s="608"/>
      <c r="BP37" s="608"/>
      <c r="BQ37" s="608"/>
      <c r="BR37" s="608"/>
      <c r="BS37" s="608"/>
      <c r="BT37" s="608"/>
      <c r="BU37" s="609"/>
      <c r="BV37" s="610">
        <v>9032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252602</v>
      </c>
      <c r="CS37" s="643"/>
      <c r="CT37" s="643"/>
      <c r="CU37" s="643"/>
      <c r="CV37" s="643"/>
      <c r="CW37" s="643"/>
      <c r="CX37" s="643"/>
      <c r="CY37" s="644"/>
      <c r="CZ37" s="615">
        <v>4.3</v>
      </c>
      <c r="DA37" s="641"/>
      <c r="DB37" s="641"/>
      <c r="DC37" s="645"/>
      <c r="DD37" s="619">
        <v>250236</v>
      </c>
      <c r="DE37" s="643"/>
      <c r="DF37" s="643"/>
      <c r="DG37" s="643"/>
      <c r="DH37" s="643"/>
      <c r="DI37" s="643"/>
      <c r="DJ37" s="643"/>
      <c r="DK37" s="644"/>
      <c r="DL37" s="619">
        <v>229539</v>
      </c>
      <c r="DM37" s="643"/>
      <c r="DN37" s="643"/>
      <c r="DO37" s="643"/>
      <c r="DP37" s="643"/>
      <c r="DQ37" s="643"/>
      <c r="DR37" s="643"/>
      <c r="DS37" s="643"/>
      <c r="DT37" s="643"/>
      <c r="DU37" s="643"/>
      <c r="DV37" s="644"/>
      <c r="DW37" s="615">
        <v>8.4</v>
      </c>
      <c r="DX37" s="641"/>
      <c r="DY37" s="641"/>
      <c r="DZ37" s="641"/>
      <c r="EA37" s="641"/>
      <c r="EB37" s="641"/>
      <c r="EC37" s="642"/>
    </row>
    <row r="38" spans="2:133" ht="11.25" customHeight="1" x14ac:dyDescent="0.2">
      <c r="B38" s="607" t="s">
        <v>323</v>
      </c>
      <c r="C38" s="608"/>
      <c r="D38" s="608"/>
      <c r="E38" s="608"/>
      <c r="F38" s="608"/>
      <c r="G38" s="608"/>
      <c r="H38" s="608"/>
      <c r="I38" s="608"/>
      <c r="J38" s="608"/>
      <c r="K38" s="608"/>
      <c r="L38" s="608"/>
      <c r="M38" s="608"/>
      <c r="N38" s="608"/>
      <c r="O38" s="608"/>
      <c r="P38" s="608"/>
      <c r="Q38" s="609"/>
      <c r="R38" s="610">
        <v>320460</v>
      </c>
      <c r="S38" s="611"/>
      <c r="T38" s="611"/>
      <c r="U38" s="611"/>
      <c r="V38" s="611"/>
      <c r="W38" s="611"/>
      <c r="X38" s="611"/>
      <c r="Y38" s="612"/>
      <c r="Z38" s="613">
        <v>5</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70497</v>
      </c>
      <c r="BA38" s="611"/>
      <c r="BB38" s="611"/>
      <c r="BC38" s="611"/>
      <c r="BD38" s="643"/>
      <c r="BE38" s="643"/>
      <c r="BF38" s="665"/>
      <c r="BG38" s="607" t="s">
        <v>325</v>
      </c>
      <c r="BH38" s="608"/>
      <c r="BI38" s="608"/>
      <c r="BJ38" s="608"/>
      <c r="BK38" s="608"/>
      <c r="BL38" s="608"/>
      <c r="BM38" s="608"/>
      <c r="BN38" s="608"/>
      <c r="BO38" s="608"/>
      <c r="BP38" s="608"/>
      <c r="BQ38" s="608"/>
      <c r="BR38" s="608"/>
      <c r="BS38" s="608"/>
      <c r="BT38" s="608"/>
      <c r="BU38" s="609"/>
      <c r="BV38" s="610">
        <v>602</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246877</v>
      </c>
      <c r="CS38" s="611"/>
      <c r="CT38" s="611"/>
      <c r="CU38" s="611"/>
      <c r="CV38" s="611"/>
      <c r="CW38" s="611"/>
      <c r="CX38" s="611"/>
      <c r="CY38" s="612"/>
      <c r="CZ38" s="615">
        <v>4.2</v>
      </c>
      <c r="DA38" s="641"/>
      <c r="DB38" s="641"/>
      <c r="DC38" s="645"/>
      <c r="DD38" s="619">
        <v>204689</v>
      </c>
      <c r="DE38" s="611"/>
      <c r="DF38" s="611"/>
      <c r="DG38" s="611"/>
      <c r="DH38" s="611"/>
      <c r="DI38" s="611"/>
      <c r="DJ38" s="611"/>
      <c r="DK38" s="612"/>
      <c r="DL38" s="619">
        <v>188385</v>
      </c>
      <c r="DM38" s="611"/>
      <c r="DN38" s="611"/>
      <c r="DO38" s="611"/>
      <c r="DP38" s="611"/>
      <c r="DQ38" s="611"/>
      <c r="DR38" s="611"/>
      <c r="DS38" s="611"/>
      <c r="DT38" s="611"/>
      <c r="DU38" s="611"/>
      <c r="DV38" s="612"/>
      <c r="DW38" s="615">
        <v>6.9</v>
      </c>
      <c r="DX38" s="641"/>
      <c r="DY38" s="641"/>
      <c r="DZ38" s="641"/>
      <c r="EA38" s="641"/>
      <c r="EB38" s="641"/>
      <c r="EC38" s="642"/>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61969</v>
      </c>
      <c r="BA39" s="611"/>
      <c r="BB39" s="611"/>
      <c r="BC39" s="611"/>
      <c r="BD39" s="643"/>
      <c r="BE39" s="643"/>
      <c r="BF39" s="665"/>
      <c r="BG39" s="607" t="s">
        <v>329</v>
      </c>
      <c r="BH39" s="608"/>
      <c r="BI39" s="608"/>
      <c r="BJ39" s="608"/>
      <c r="BK39" s="608"/>
      <c r="BL39" s="608"/>
      <c r="BM39" s="608"/>
      <c r="BN39" s="608"/>
      <c r="BO39" s="608"/>
      <c r="BP39" s="608"/>
      <c r="BQ39" s="608"/>
      <c r="BR39" s="608"/>
      <c r="BS39" s="608"/>
      <c r="BT39" s="608"/>
      <c r="BU39" s="609"/>
      <c r="BV39" s="610">
        <v>972</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837246</v>
      </c>
      <c r="CS39" s="643"/>
      <c r="CT39" s="643"/>
      <c r="CU39" s="643"/>
      <c r="CV39" s="643"/>
      <c r="CW39" s="643"/>
      <c r="CX39" s="643"/>
      <c r="CY39" s="644"/>
      <c r="CZ39" s="615">
        <v>14.2</v>
      </c>
      <c r="DA39" s="641"/>
      <c r="DB39" s="641"/>
      <c r="DC39" s="645"/>
      <c r="DD39" s="619">
        <v>818533</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331</v>
      </c>
      <c r="C40" s="608"/>
      <c r="D40" s="608"/>
      <c r="E40" s="608"/>
      <c r="F40" s="608"/>
      <c r="G40" s="608"/>
      <c r="H40" s="608"/>
      <c r="I40" s="608"/>
      <c r="J40" s="608"/>
      <c r="K40" s="608"/>
      <c r="L40" s="608"/>
      <c r="M40" s="608"/>
      <c r="N40" s="608"/>
      <c r="O40" s="608"/>
      <c r="P40" s="608"/>
      <c r="Q40" s="609"/>
      <c r="R40" s="610">
        <v>4860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3"/>
      <c r="BE40" s="643"/>
      <c r="BF40" s="665"/>
      <c r="BG40" s="658" t="s">
        <v>333</v>
      </c>
      <c r="BH40" s="659"/>
      <c r="BI40" s="659"/>
      <c r="BJ40" s="659"/>
      <c r="BK40" s="659"/>
      <c r="BL40" s="205"/>
      <c r="BM40" s="608" t="s">
        <v>334</v>
      </c>
      <c r="BN40" s="608"/>
      <c r="BO40" s="608"/>
      <c r="BP40" s="608"/>
      <c r="BQ40" s="608"/>
      <c r="BR40" s="608"/>
      <c r="BS40" s="608"/>
      <c r="BT40" s="608"/>
      <c r="BU40" s="609"/>
      <c r="BV40" s="610">
        <v>87</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1080</v>
      </c>
      <c r="CS40" s="611"/>
      <c r="CT40" s="611"/>
      <c r="CU40" s="611"/>
      <c r="CV40" s="611"/>
      <c r="CW40" s="611"/>
      <c r="CX40" s="611"/>
      <c r="CY40" s="612"/>
      <c r="CZ40" s="615">
        <v>0</v>
      </c>
      <c r="DA40" s="641"/>
      <c r="DB40" s="641"/>
      <c r="DC40" s="645"/>
      <c r="DD40" s="619">
        <v>1080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336</v>
      </c>
      <c r="C41" s="632"/>
      <c r="D41" s="632"/>
      <c r="E41" s="632"/>
      <c r="F41" s="632"/>
      <c r="G41" s="632"/>
      <c r="H41" s="632"/>
      <c r="I41" s="632"/>
      <c r="J41" s="632"/>
      <c r="K41" s="632"/>
      <c r="L41" s="632"/>
      <c r="M41" s="632"/>
      <c r="N41" s="632"/>
      <c r="O41" s="632"/>
      <c r="P41" s="632"/>
      <c r="Q41" s="633"/>
      <c r="R41" s="682">
        <v>6384261</v>
      </c>
      <c r="S41" s="683"/>
      <c r="T41" s="683"/>
      <c r="U41" s="683"/>
      <c r="V41" s="683"/>
      <c r="W41" s="683"/>
      <c r="X41" s="683"/>
      <c r="Y41" s="687"/>
      <c r="Z41" s="688">
        <v>100</v>
      </c>
      <c r="AA41" s="688"/>
      <c r="AB41" s="688"/>
      <c r="AC41" s="688"/>
      <c r="AD41" s="689">
        <v>2735372</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47970</v>
      </c>
      <c r="BA41" s="611"/>
      <c r="BB41" s="611"/>
      <c r="BC41" s="611"/>
      <c r="BD41" s="643"/>
      <c r="BE41" s="643"/>
      <c r="BF41" s="665"/>
      <c r="BG41" s="658"/>
      <c r="BH41" s="659"/>
      <c r="BI41" s="659"/>
      <c r="BJ41" s="659"/>
      <c r="BK41" s="659"/>
      <c r="BL41" s="205"/>
      <c r="BM41" s="608" t="s">
        <v>338</v>
      </c>
      <c r="BN41" s="608"/>
      <c r="BO41" s="608"/>
      <c r="BP41" s="608"/>
      <c r="BQ41" s="608"/>
      <c r="BR41" s="608"/>
      <c r="BS41" s="608"/>
      <c r="BT41" s="608"/>
      <c r="BU41" s="609"/>
      <c r="BV41" s="610">
        <v>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198907</v>
      </c>
      <c r="BA42" s="683"/>
      <c r="BB42" s="683"/>
      <c r="BC42" s="683"/>
      <c r="BD42" s="669"/>
      <c r="BE42" s="669"/>
      <c r="BF42" s="671"/>
      <c r="BG42" s="660"/>
      <c r="BH42" s="661"/>
      <c r="BI42" s="661"/>
      <c r="BJ42" s="661"/>
      <c r="BK42" s="661"/>
      <c r="BL42" s="206"/>
      <c r="BM42" s="632" t="s">
        <v>341</v>
      </c>
      <c r="BN42" s="632"/>
      <c r="BO42" s="632"/>
      <c r="BP42" s="632"/>
      <c r="BQ42" s="632"/>
      <c r="BR42" s="632"/>
      <c r="BS42" s="632"/>
      <c r="BT42" s="632"/>
      <c r="BU42" s="633"/>
      <c r="BV42" s="682">
        <v>388</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657246</v>
      </c>
      <c r="CS42" s="643"/>
      <c r="CT42" s="643"/>
      <c r="CU42" s="643"/>
      <c r="CV42" s="643"/>
      <c r="CW42" s="643"/>
      <c r="CX42" s="643"/>
      <c r="CY42" s="644"/>
      <c r="CZ42" s="615">
        <v>11.1</v>
      </c>
      <c r="DA42" s="641"/>
      <c r="DB42" s="641"/>
      <c r="DC42" s="645"/>
      <c r="DD42" s="619">
        <v>99733</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t="s">
        <v>122</v>
      </c>
      <c r="CS43" s="643"/>
      <c r="CT43" s="643"/>
      <c r="CU43" s="643"/>
      <c r="CV43" s="643"/>
      <c r="CW43" s="643"/>
      <c r="CX43" s="643"/>
      <c r="CY43" s="644"/>
      <c r="CZ43" s="615" t="s">
        <v>122</v>
      </c>
      <c r="DA43" s="641"/>
      <c r="DB43" s="641"/>
      <c r="DC43" s="645"/>
      <c r="DD43" s="619" t="s">
        <v>122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515003</v>
      </c>
      <c r="CS44" s="611"/>
      <c r="CT44" s="611"/>
      <c r="CU44" s="611"/>
      <c r="CV44" s="611"/>
      <c r="CW44" s="611"/>
      <c r="CX44" s="611"/>
      <c r="CY44" s="612"/>
      <c r="CZ44" s="615">
        <v>8.6999999999999993</v>
      </c>
      <c r="DA44" s="616"/>
      <c r="DB44" s="616"/>
      <c r="DC44" s="622"/>
      <c r="DD44" s="619">
        <v>86866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427593</v>
      </c>
      <c r="CS45" s="643"/>
      <c r="CT45" s="643"/>
      <c r="CU45" s="643"/>
      <c r="CV45" s="643"/>
      <c r="CW45" s="643"/>
      <c r="CX45" s="643"/>
      <c r="CY45" s="644"/>
      <c r="CZ45" s="615">
        <v>7.2</v>
      </c>
      <c r="DA45" s="641"/>
      <c r="DB45" s="641"/>
      <c r="DC45" s="645"/>
      <c r="DD45" s="619">
        <v>47601</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66360</v>
      </c>
      <c r="CS46" s="611"/>
      <c r="CT46" s="611"/>
      <c r="CU46" s="611"/>
      <c r="CV46" s="611"/>
      <c r="CW46" s="611"/>
      <c r="CX46" s="611"/>
      <c r="CY46" s="612"/>
      <c r="CZ46" s="615">
        <v>1.1000000000000001</v>
      </c>
      <c r="DA46" s="616"/>
      <c r="DB46" s="616"/>
      <c r="DC46" s="622"/>
      <c r="DD46" s="619">
        <v>38215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142243</v>
      </c>
      <c r="CS47" s="643"/>
      <c r="CT47" s="643"/>
      <c r="CU47" s="643"/>
      <c r="CV47" s="643"/>
      <c r="CW47" s="643"/>
      <c r="CX47" s="643"/>
      <c r="CY47" s="644"/>
      <c r="CZ47" s="615">
        <v>2.4</v>
      </c>
      <c r="DA47" s="641"/>
      <c r="DB47" s="641"/>
      <c r="DC47" s="645"/>
      <c r="DD47" s="619">
        <v>12867</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5909947</v>
      </c>
      <c r="CS49" s="669"/>
      <c r="CT49" s="669"/>
      <c r="CU49" s="669"/>
      <c r="CV49" s="669"/>
      <c r="CW49" s="669"/>
      <c r="CX49" s="669"/>
      <c r="CY49" s="698"/>
      <c r="CZ49" s="690">
        <v>100</v>
      </c>
      <c r="DA49" s="699"/>
      <c r="DB49" s="699"/>
      <c r="DC49" s="700"/>
      <c r="DD49" s="701">
        <v>4407983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2B0ZL9pIcvyYYKJBuPCIuhMHYHAtAoWZYKGhpQQSlKK1HArROODPDwCfAlxopueWNE9hDK+O8sXyVuMly1WZMQ==" saltValue="i2GRgKaRz0ANMwX/p6w2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6540</v>
      </c>
      <c r="R7" s="740"/>
      <c r="S7" s="740"/>
      <c r="T7" s="740"/>
      <c r="U7" s="740"/>
      <c r="V7" s="740">
        <v>6066</v>
      </c>
      <c r="W7" s="740"/>
      <c r="X7" s="740"/>
      <c r="Y7" s="740"/>
      <c r="Z7" s="740"/>
      <c r="AA7" s="740">
        <v>474</v>
      </c>
      <c r="AB7" s="740"/>
      <c r="AC7" s="740"/>
      <c r="AD7" s="740"/>
      <c r="AE7" s="741"/>
      <c r="AF7" s="742">
        <v>378</v>
      </c>
      <c r="AG7" s="743"/>
      <c r="AH7" s="743"/>
      <c r="AI7" s="743"/>
      <c r="AJ7" s="744"/>
      <c r="AK7" s="745">
        <v>373</v>
      </c>
      <c r="AL7" s="746"/>
      <c r="AM7" s="746"/>
      <c r="AN7" s="746"/>
      <c r="AO7" s="746"/>
      <c r="AP7" s="746">
        <v>3050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562</v>
      </c>
      <c r="BT7" s="734"/>
      <c r="BU7" s="734"/>
      <c r="BV7" s="734"/>
      <c r="BW7" s="734"/>
      <c r="BX7" s="734"/>
      <c r="BY7" s="734"/>
      <c r="BZ7" s="734"/>
      <c r="CA7" s="734"/>
      <c r="CB7" s="734"/>
      <c r="CC7" s="734"/>
      <c r="CD7" s="734"/>
      <c r="CE7" s="734"/>
      <c r="CF7" s="734"/>
      <c r="CG7" s="749"/>
      <c r="CH7" s="730">
        <v>46</v>
      </c>
      <c r="CI7" s="731"/>
      <c r="CJ7" s="731"/>
      <c r="CK7" s="731"/>
      <c r="CL7" s="732"/>
      <c r="CM7" s="730">
        <v>43</v>
      </c>
      <c r="CN7" s="731"/>
      <c r="CO7" s="731"/>
      <c r="CP7" s="731"/>
      <c r="CQ7" s="732"/>
      <c r="CR7" s="730">
        <v>85</v>
      </c>
      <c r="CS7" s="731"/>
      <c r="CT7" s="731"/>
      <c r="CU7" s="731"/>
      <c r="CV7" s="732"/>
      <c r="CW7" s="730" t="s">
        <v>564</v>
      </c>
      <c r="CX7" s="731"/>
      <c r="CY7" s="731"/>
      <c r="CZ7" s="731"/>
      <c r="DA7" s="732"/>
      <c r="DB7" s="730" t="s">
        <v>564</v>
      </c>
      <c r="DC7" s="731"/>
      <c r="DD7" s="731"/>
      <c r="DE7" s="731"/>
      <c r="DF7" s="732"/>
      <c r="DG7" s="730" t="s">
        <v>564</v>
      </c>
      <c r="DH7" s="731"/>
      <c r="DI7" s="731"/>
      <c r="DJ7" s="731"/>
      <c r="DK7" s="732"/>
      <c r="DL7" s="730" t="s">
        <v>564</v>
      </c>
      <c r="DM7" s="731"/>
      <c r="DN7" s="731"/>
      <c r="DO7" s="731"/>
      <c r="DP7" s="732"/>
      <c r="DQ7" s="730" t="s">
        <v>564</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378</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545</v>
      </c>
      <c r="R28" s="810"/>
      <c r="S28" s="810"/>
      <c r="T28" s="810"/>
      <c r="U28" s="810"/>
      <c r="V28" s="810">
        <v>539</v>
      </c>
      <c r="W28" s="810"/>
      <c r="X28" s="810"/>
      <c r="Y28" s="810"/>
      <c r="Z28" s="810"/>
      <c r="AA28" s="810">
        <v>6</v>
      </c>
      <c r="AB28" s="810"/>
      <c r="AC28" s="810"/>
      <c r="AD28" s="810"/>
      <c r="AE28" s="811"/>
      <c r="AF28" s="812">
        <v>6</v>
      </c>
      <c r="AG28" s="810"/>
      <c r="AH28" s="810"/>
      <c r="AI28" s="810"/>
      <c r="AJ28" s="813"/>
      <c r="AK28" s="814">
        <v>63</v>
      </c>
      <c r="AL28" s="815"/>
      <c r="AM28" s="815"/>
      <c r="AN28" s="815"/>
      <c r="AO28" s="815"/>
      <c r="AP28" s="815" t="s">
        <v>563</v>
      </c>
      <c r="AQ28" s="815"/>
      <c r="AR28" s="815"/>
      <c r="AS28" s="815"/>
      <c r="AT28" s="815"/>
      <c r="AU28" s="815" t="s">
        <v>563</v>
      </c>
      <c r="AV28" s="815"/>
      <c r="AW28" s="815"/>
      <c r="AX28" s="815"/>
      <c r="AY28" s="815"/>
      <c r="AZ28" s="816" t="s">
        <v>563</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691</v>
      </c>
      <c r="R29" s="771"/>
      <c r="S29" s="771"/>
      <c r="T29" s="771"/>
      <c r="U29" s="771"/>
      <c r="V29" s="771">
        <v>665</v>
      </c>
      <c r="W29" s="771"/>
      <c r="X29" s="771"/>
      <c r="Y29" s="771"/>
      <c r="Z29" s="771"/>
      <c r="AA29" s="771">
        <v>26</v>
      </c>
      <c r="AB29" s="771"/>
      <c r="AC29" s="771"/>
      <c r="AD29" s="771"/>
      <c r="AE29" s="772"/>
      <c r="AF29" s="773">
        <v>26</v>
      </c>
      <c r="AG29" s="774"/>
      <c r="AH29" s="774"/>
      <c r="AI29" s="774"/>
      <c r="AJ29" s="775"/>
      <c r="AK29" s="821">
        <v>101</v>
      </c>
      <c r="AL29" s="817"/>
      <c r="AM29" s="817"/>
      <c r="AN29" s="817"/>
      <c r="AO29" s="817"/>
      <c r="AP29" s="817" t="s">
        <v>563</v>
      </c>
      <c r="AQ29" s="817"/>
      <c r="AR29" s="817"/>
      <c r="AS29" s="817"/>
      <c r="AT29" s="817"/>
      <c r="AU29" s="817" t="s">
        <v>563</v>
      </c>
      <c r="AV29" s="817"/>
      <c r="AW29" s="817"/>
      <c r="AX29" s="817"/>
      <c r="AY29" s="817"/>
      <c r="AZ29" s="818" t="s">
        <v>563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79</v>
      </c>
      <c r="R30" s="771"/>
      <c r="S30" s="771"/>
      <c r="T30" s="771"/>
      <c r="U30" s="771"/>
      <c r="V30" s="771">
        <v>79</v>
      </c>
      <c r="W30" s="771"/>
      <c r="X30" s="771"/>
      <c r="Y30" s="771"/>
      <c r="Z30" s="771"/>
      <c r="AA30" s="771">
        <v>0</v>
      </c>
      <c r="AB30" s="771"/>
      <c r="AC30" s="771"/>
      <c r="AD30" s="771"/>
      <c r="AE30" s="772"/>
      <c r="AF30" s="773">
        <v>0</v>
      </c>
      <c r="AG30" s="774"/>
      <c r="AH30" s="774"/>
      <c r="AI30" s="774"/>
      <c r="AJ30" s="775"/>
      <c r="AK30" s="821">
        <v>22</v>
      </c>
      <c r="AL30" s="817"/>
      <c r="AM30" s="817"/>
      <c r="AN30" s="817"/>
      <c r="AO30" s="817"/>
      <c r="AP30" s="817" t="s">
        <v>563</v>
      </c>
      <c r="AQ30" s="817"/>
      <c r="AR30" s="817"/>
      <c r="AS30" s="817"/>
      <c r="AT30" s="817"/>
      <c r="AU30" s="817" t="s">
        <v>563</v>
      </c>
      <c r="AV30" s="817"/>
      <c r="AW30" s="817"/>
      <c r="AX30" s="817"/>
      <c r="AY30" s="817"/>
      <c r="AZ30" s="818" t="s">
        <v>563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161</v>
      </c>
      <c r="R31" s="771"/>
      <c r="S31" s="771"/>
      <c r="T31" s="771"/>
      <c r="U31" s="771"/>
      <c r="V31" s="771">
        <v>181</v>
      </c>
      <c r="W31" s="771"/>
      <c r="X31" s="771"/>
      <c r="Y31" s="771"/>
      <c r="Z31" s="771"/>
      <c r="AA31" s="771">
        <v>-20</v>
      </c>
      <c r="AB31" s="771"/>
      <c r="AC31" s="771"/>
      <c r="AD31" s="771"/>
      <c r="AE31" s="772"/>
      <c r="AF31" s="773">
        <v>41</v>
      </c>
      <c r="AG31" s="774"/>
      <c r="AH31" s="774"/>
      <c r="AI31" s="774"/>
      <c r="AJ31" s="775"/>
      <c r="AK31" s="821">
        <v>62</v>
      </c>
      <c r="AL31" s="817"/>
      <c r="AM31" s="817"/>
      <c r="AN31" s="817"/>
      <c r="AO31" s="817"/>
      <c r="AP31" s="817">
        <v>255</v>
      </c>
      <c r="AQ31" s="817"/>
      <c r="AR31" s="817"/>
      <c r="AS31" s="817"/>
      <c r="AT31" s="817"/>
      <c r="AU31" s="817">
        <v>177</v>
      </c>
      <c r="AV31" s="817"/>
      <c r="AW31" s="817"/>
      <c r="AX31" s="817"/>
      <c r="AY31" s="817"/>
      <c r="AZ31" s="818" t="s">
        <v>563</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142</v>
      </c>
      <c r="R32" s="771"/>
      <c r="S32" s="771"/>
      <c r="T32" s="771"/>
      <c r="U32" s="771"/>
      <c r="V32" s="771">
        <v>159</v>
      </c>
      <c r="W32" s="771"/>
      <c r="X32" s="771"/>
      <c r="Y32" s="771"/>
      <c r="Z32" s="771"/>
      <c r="AA32" s="771">
        <v>-17</v>
      </c>
      <c r="AB32" s="771"/>
      <c r="AC32" s="771"/>
      <c r="AD32" s="771"/>
      <c r="AE32" s="772"/>
      <c r="AF32" s="773">
        <v>77</v>
      </c>
      <c r="AG32" s="774"/>
      <c r="AH32" s="774"/>
      <c r="AI32" s="774"/>
      <c r="AJ32" s="775"/>
      <c r="AK32" s="821">
        <v>27</v>
      </c>
      <c r="AL32" s="817"/>
      <c r="AM32" s="817"/>
      <c r="AN32" s="817"/>
      <c r="AO32" s="817"/>
      <c r="AP32" s="817">
        <v>1095</v>
      </c>
      <c r="AQ32" s="817"/>
      <c r="AR32" s="817"/>
      <c r="AS32" s="817"/>
      <c r="AT32" s="817"/>
      <c r="AU32" s="817">
        <v>910</v>
      </c>
      <c r="AV32" s="817"/>
      <c r="AW32" s="817"/>
      <c r="AX32" s="817"/>
      <c r="AY32" s="817"/>
      <c r="AZ32" s="818" t="s">
        <v>563</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36</v>
      </c>
      <c r="R33" s="771"/>
      <c r="S33" s="771"/>
      <c r="T33" s="771"/>
      <c r="U33" s="771"/>
      <c r="V33" s="771">
        <v>38</v>
      </c>
      <c r="W33" s="771"/>
      <c r="X33" s="771"/>
      <c r="Y33" s="771"/>
      <c r="Z33" s="771"/>
      <c r="AA33" s="771">
        <v>-2</v>
      </c>
      <c r="AB33" s="771"/>
      <c r="AC33" s="771"/>
      <c r="AD33" s="771"/>
      <c r="AE33" s="772"/>
      <c r="AF33" s="773">
        <v>16</v>
      </c>
      <c r="AG33" s="774"/>
      <c r="AH33" s="774"/>
      <c r="AI33" s="774"/>
      <c r="AJ33" s="775"/>
      <c r="AK33" s="821">
        <v>3</v>
      </c>
      <c r="AL33" s="817"/>
      <c r="AM33" s="817"/>
      <c r="AN33" s="817"/>
      <c r="AO33" s="817"/>
      <c r="AP33" s="817">
        <v>111</v>
      </c>
      <c r="AQ33" s="817"/>
      <c r="AR33" s="817"/>
      <c r="AS33" s="817"/>
      <c r="AT33" s="817"/>
      <c r="AU33" s="817">
        <v>86</v>
      </c>
      <c r="AV33" s="817"/>
      <c r="AW33" s="817"/>
      <c r="AX33" s="817"/>
      <c r="AY33" s="817"/>
      <c r="AZ33" s="818" t="s">
        <v>563</v>
      </c>
      <c r="BA33" s="818"/>
      <c r="BB33" s="818"/>
      <c r="BC33" s="818"/>
      <c r="BD33" s="818"/>
      <c r="BE33" s="819" t="s">
        <v>393</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396</v>
      </c>
      <c r="C34" s="768"/>
      <c r="D34" s="768"/>
      <c r="E34" s="768"/>
      <c r="F34" s="768"/>
      <c r="G34" s="768"/>
      <c r="H34" s="768"/>
      <c r="I34" s="768"/>
      <c r="J34" s="768"/>
      <c r="K34" s="768"/>
      <c r="L34" s="768"/>
      <c r="M34" s="768"/>
      <c r="N34" s="768"/>
      <c r="O34" s="768"/>
      <c r="P34" s="769"/>
      <c r="Q34" s="770">
        <v>14</v>
      </c>
      <c r="R34" s="771"/>
      <c r="S34" s="771"/>
      <c r="T34" s="771"/>
      <c r="U34" s="771"/>
      <c r="V34" s="771">
        <v>18</v>
      </c>
      <c r="W34" s="771"/>
      <c r="X34" s="771"/>
      <c r="Y34" s="771"/>
      <c r="Z34" s="771"/>
      <c r="AA34" s="771">
        <v>-4</v>
      </c>
      <c r="AB34" s="771"/>
      <c r="AC34" s="771"/>
      <c r="AD34" s="771"/>
      <c r="AE34" s="772"/>
      <c r="AF34" s="773">
        <v>11</v>
      </c>
      <c r="AG34" s="774"/>
      <c r="AH34" s="774"/>
      <c r="AI34" s="774"/>
      <c r="AJ34" s="775"/>
      <c r="AK34" s="821">
        <v>1</v>
      </c>
      <c r="AL34" s="817"/>
      <c r="AM34" s="817"/>
      <c r="AN34" s="817"/>
      <c r="AO34" s="817"/>
      <c r="AP34" s="817">
        <v>50</v>
      </c>
      <c r="AQ34" s="817"/>
      <c r="AR34" s="817"/>
      <c r="AS34" s="817"/>
      <c r="AT34" s="817"/>
      <c r="AU34" s="817">
        <v>38</v>
      </c>
      <c r="AV34" s="817"/>
      <c r="AW34" s="817"/>
      <c r="AX34" s="817"/>
      <c r="AY34" s="817"/>
      <c r="AZ34" s="818" t="s">
        <v>563</v>
      </c>
      <c r="BA34" s="818"/>
      <c r="BB34" s="818"/>
      <c r="BC34" s="818"/>
      <c r="BD34" s="818"/>
      <c r="BE34" s="819" t="s">
        <v>393</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177</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401</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554</v>
      </c>
      <c r="C68" s="857"/>
      <c r="D68" s="857"/>
      <c r="E68" s="857"/>
      <c r="F68" s="857"/>
      <c r="G68" s="857"/>
      <c r="H68" s="857"/>
      <c r="I68" s="857"/>
      <c r="J68" s="857"/>
      <c r="K68" s="857"/>
      <c r="L68" s="857"/>
      <c r="M68" s="857"/>
      <c r="N68" s="857"/>
      <c r="O68" s="857"/>
      <c r="P68" s="858"/>
      <c r="Q68" s="859">
        <v>7064</v>
      </c>
      <c r="R68" s="853"/>
      <c r="S68" s="853"/>
      <c r="T68" s="853"/>
      <c r="U68" s="853"/>
      <c r="V68" s="853">
        <v>5999</v>
      </c>
      <c r="W68" s="853"/>
      <c r="X68" s="853"/>
      <c r="Y68" s="853"/>
      <c r="Z68" s="853"/>
      <c r="AA68" s="853">
        <v>1065</v>
      </c>
      <c r="AB68" s="853"/>
      <c r="AC68" s="853"/>
      <c r="AD68" s="853"/>
      <c r="AE68" s="853"/>
      <c r="AF68" s="853">
        <v>1065</v>
      </c>
      <c r="AG68" s="853"/>
      <c r="AH68" s="853"/>
      <c r="AI68" s="853"/>
      <c r="AJ68" s="853"/>
      <c r="AK68" s="853">
        <v>208</v>
      </c>
      <c r="AL68" s="853"/>
      <c r="AM68" s="853"/>
      <c r="AN68" s="853"/>
      <c r="AO68" s="853"/>
      <c r="AP68" s="853" t="s">
        <v>564</v>
      </c>
      <c r="AQ68" s="853"/>
      <c r="AR68" s="853"/>
      <c r="AS68" s="853"/>
      <c r="AT68" s="853"/>
      <c r="AU68" s="853" t="s">
        <v>564</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555</v>
      </c>
      <c r="C69" s="861"/>
      <c r="D69" s="861"/>
      <c r="E69" s="861"/>
      <c r="F69" s="861"/>
      <c r="G69" s="861"/>
      <c r="H69" s="861"/>
      <c r="I69" s="861"/>
      <c r="J69" s="861"/>
      <c r="K69" s="861"/>
      <c r="L69" s="861"/>
      <c r="M69" s="861"/>
      <c r="N69" s="861"/>
      <c r="O69" s="861"/>
      <c r="P69" s="862"/>
      <c r="Q69" s="863">
        <v>1652</v>
      </c>
      <c r="R69" s="817"/>
      <c r="S69" s="817"/>
      <c r="T69" s="817"/>
      <c r="U69" s="817"/>
      <c r="V69" s="817">
        <v>1801</v>
      </c>
      <c r="W69" s="817"/>
      <c r="X69" s="817"/>
      <c r="Y69" s="817"/>
      <c r="Z69" s="817"/>
      <c r="AA69" s="817">
        <v>-150</v>
      </c>
      <c r="AB69" s="817"/>
      <c r="AC69" s="817"/>
      <c r="AD69" s="817"/>
      <c r="AE69" s="817"/>
      <c r="AF69" s="817">
        <v>1278</v>
      </c>
      <c r="AG69" s="817"/>
      <c r="AH69" s="817"/>
      <c r="AI69" s="817"/>
      <c r="AJ69" s="817"/>
      <c r="AK69" s="817">
        <v>58</v>
      </c>
      <c r="AL69" s="817"/>
      <c r="AM69" s="817"/>
      <c r="AN69" s="817"/>
      <c r="AO69" s="817"/>
      <c r="AP69" s="817">
        <v>101</v>
      </c>
      <c r="AQ69" s="817"/>
      <c r="AR69" s="817"/>
      <c r="AS69" s="817"/>
      <c r="AT69" s="817"/>
      <c r="AU69" s="817" t="s">
        <v>564</v>
      </c>
      <c r="AV69" s="817"/>
      <c r="AW69" s="817"/>
      <c r="AX69" s="817"/>
      <c r="AY69" s="817"/>
      <c r="AZ69" s="819" t="s">
        <v>565</v>
      </c>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556</v>
      </c>
      <c r="C70" s="861"/>
      <c r="D70" s="861"/>
      <c r="E70" s="861"/>
      <c r="F70" s="861"/>
      <c r="G70" s="861"/>
      <c r="H70" s="861"/>
      <c r="I70" s="861"/>
      <c r="J70" s="861"/>
      <c r="K70" s="861"/>
      <c r="L70" s="861"/>
      <c r="M70" s="861"/>
      <c r="N70" s="861"/>
      <c r="O70" s="861"/>
      <c r="P70" s="862"/>
      <c r="Q70" s="863">
        <v>3019</v>
      </c>
      <c r="R70" s="817"/>
      <c r="S70" s="817"/>
      <c r="T70" s="817"/>
      <c r="U70" s="817"/>
      <c r="V70" s="817">
        <v>2907</v>
      </c>
      <c r="W70" s="817"/>
      <c r="X70" s="817"/>
      <c r="Y70" s="817"/>
      <c r="Z70" s="817"/>
      <c r="AA70" s="817">
        <v>112</v>
      </c>
      <c r="AB70" s="817"/>
      <c r="AC70" s="817"/>
      <c r="AD70" s="817"/>
      <c r="AE70" s="817"/>
      <c r="AF70" s="817">
        <v>112</v>
      </c>
      <c r="AG70" s="817"/>
      <c r="AH70" s="817"/>
      <c r="AI70" s="817"/>
      <c r="AJ70" s="817"/>
      <c r="AK70" s="817">
        <v>31</v>
      </c>
      <c r="AL70" s="817"/>
      <c r="AM70" s="817"/>
      <c r="AN70" s="817"/>
      <c r="AO70" s="817"/>
      <c r="AP70" s="817">
        <v>2029</v>
      </c>
      <c r="AQ70" s="817"/>
      <c r="AR70" s="817"/>
      <c r="AS70" s="817"/>
      <c r="AT70" s="817"/>
      <c r="AU70" s="817" t="s">
        <v>564</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557</v>
      </c>
      <c r="C71" s="861"/>
      <c r="D71" s="861"/>
      <c r="E71" s="861"/>
      <c r="F71" s="861"/>
      <c r="G71" s="861"/>
      <c r="H71" s="861"/>
      <c r="I71" s="861"/>
      <c r="J71" s="861"/>
      <c r="K71" s="861"/>
      <c r="L71" s="861"/>
      <c r="M71" s="861"/>
      <c r="N71" s="861"/>
      <c r="O71" s="861"/>
      <c r="P71" s="862"/>
      <c r="Q71" s="863">
        <v>182</v>
      </c>
      <c r="R71" s="817"/>
      <c r="S71" s="817"/>
      <c r="T71" s="817"/>
      <c r="U71" s="817"/>
      <c r="V71" s="817">
        <v>174</v>
      </c>
      <c r="W71" s="817"/>
      <c r="X71" s="817"/>
      <c r="Y71" s="817"/>
      <c r="Z71" s="817"/>
      <c r="AA71" s="817">
        <v>8</v>
      </c>
      <c r="AB71" s="817"/>
      <c r="AC71" s="817"/>
      <c r="AD71" s="817"/>
      <c r="AE71" s="817"/>
      <c r="AF71" s="817">
        <v>8</v>
      </c>
      <c r="AG71" s="817"/>
      <c r="AH71" s="817"/>
      <c r="AI71" s="817"/>
      <c r="AJ71" s="817"/>
      <c r="AK71" s="817" t="s">
        <v>564</v>
      </c>
      <c r="AL71" s="817"/>
      <c r="AM71" s="817"/>
      <c r="AN71" s="817"/>
      <c r="AO71" s="817"/>
      <c r="AP71" s="817">
        <v>75</v>
      </c>
      <c r="AQ71" s="817"/>
      <c r="AR71" s="817"/>
      <c r="AS71" s="817"/>
      <c r="AT71" s="817"/>
      <c r="AU71" s="817" t="s">
        <v>564</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558</v>
      </c>
      <c r="C72" s="861"/>
      <c r="D72" s="861"/>
      <c r="E72" s="861"/>
      <c r="F72" s="861"/>
      <c r="G72" s="861"/>
      <c r="H72" s="861"/>
      <c r="I72" s="861"/>
      <c r="J72" s="861"/>
      <c r="K72" s="861"/>
      <c r="L72" s="861"/>
      <c r="M72" s="861"/>
      <c r="N72" s="861"/>
      <c r="O72" s="861"/>
      <c r="P72" s="862"/>
      <c r="Q72" s="863" t="s">
        <v>564</v>
      </c>
      <c r="R72" s="817"/>
      <c r="S72" s="817"/>
      <c r="T72" s="817"/>
      <c r="U72" s="817"/>
      <c r="V72" s="817" t="s">
        <v>564</v>
      </c>
      <c r="W72" s="817"/>
      <c r="X72" s="817"/>
      <c r="Y72" s="817"/>
      <c r="Z72" s="817"/>
      <c r="AA72" s="817" t="s">
        <v>564</v>
      </c>
      <c r="AB72" s="817"/>
      <c r="AC72" s="817"/>
      <c r="AD72" s="817"/>
      <c r="AE72" s="817"/>
      <c r="AF72" s="817" t="s">
        <v>564</v>
      </c>
      <c r="AG72" s="817"/>
      <c r="AH72" s="817"/>
      <c r="AI72" s="817"/>
      <c r="AJ72" s="817"/>
      <c r="AK72" s="817" t="s">
        <v>564</v>
      </c>
      <c r="AL72" s="817"/>
      <c r="AM72" s="817"/>
      <c r="AN72" s="817"/>
      <c r="AO72" s="817"/>
      <c r="AP72" s="817" t="s">
        <v>564</v>
      </c>
      <c r="AQ72" s="817"/>
      <c r="AR72" s="817"/>
      <c r="AS72" s="817"/>
      <c r="AT72" s="817"/>
      <c r="AU72" s="817" t="s">
        <v>564</v>
      </c>
      <c r="AV72" s="817"/>
      <c r="AW72" s="817"/>
      <c r="AX72" s="817"/>
      <c r="AY72" s="817"/>
      <c r="AZ72" s="819" t="s">
        <v>566</v>
      </c>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559</v>
      </c>
      <c r="C73" s="861"/>
      <c r="D73" s="861"/>
      <c r="E73" s="861"/>
      <c r="F73" s="861"/>
      <c r="G73" s="861"/>
      <c r="H73" s="861"/>
      <c r="I73" s="861"/>
      <c r="J73" s="861"/>
      <c r="K73" s="861"/>
      <c r="L73" s="861"/>
      <c r="M73" s="861"/>
      <c r="N73" s="861"/>
      <c r="O73" s="861"/>
      <c r="P73" s="862"/>
      <c r="Q73" s="863">
        <v>309</v>
      </c>
      <c r="R73" s="817"/>
      <c r="S73" s="817"/>
      <c r="T73" s="817"/>
      <c r="U73" s="817"/>
      <c r="V73" s="817">
        <v>380</v>
      </c>
      <c r="W73" s="817"/>
      <c r="X73" s="817"/>
      <c r="Y73" s="817"/>
      <c r="Z73" s="817"/>
      <c r="AA73" s="817">
        <v>1</v>
      </c>
      <c r="AB73" s="817"/>
      <c r="AC73" s="817"/>
      <c r="AD73" s="817"/>
      <c r="AE73" s="817"/>
      <c r="AF73" s="817">
        <v>1</v>
      </c>
      <c r="AG73" s="817"/>
      <c r="AH73" s="817"/>
      <c r="AI73" s="817"/>
      <c r="AJ73" s="817"/>
      <c r="AK73" s="817">
        <v>8</v>
      </c>
      <c r="AL73" s="817"/>
      <c r="AM73" s="817"/>
      <c r="AN73" s="817"/>
      <c r="AO73" s="817"/>
      <c r="AP73" s="817" t="s">
        <v>564</v>
      </c>
      <c r="AQ73" s="817"/>
      <c r="AR73" s="817"/>
      <c r="AS73" s="817"/>
      <c r="AT73" s="817"/>
      <c r="AU73" s="817" t="s">
        <v>564</v>
      </c>
      <c r="AV73" s="817"/>
      <c r="AW73" s="817"/>
      <c r="AX73" s="817"/>
      <c r="AY73" s="817"/>
      <c r="AZ73" s="819" t="s">
        <v>567</v>
      </c>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560</v>
      </c>
      <c r="C74" s="861"/>
      <c r="D74" s="861"/>
      <c r="E74" s="861"/>
      <c r="F74" s="861"/>
      <c r="G74" s="861"/>
      <c r="H74" s="861"/>
      <c r="I74" s="861"/>
      <c r="J74" s="861"/>
      <c r="K74" s="861"/>
      <c r="L74" s="861"/>
      <c r="M74" s="861"/>
      <c r="N74" s="861"/>
      <c r="O74" s="861"/>
      <c r="P74" s="862"/>
      <c r="Q74" s="863">
        <v>312</v>
      </c>
      <c r="R74" s="817"/>
      <c r="S74" s="817"/>
      <c r="T74" s="817"/>
      <c r="U74" s="817"/>
      <c r="V74" s="817">
        <v>290</v>
      </c>
      <c r="W74" s="817"/>
      <c r="X74" s="817"/>
      <c r="Y74" s="817"/>
      <c r="Z74" s="817"/>
      <c r="AA74" s="817">
        <v>22</v>
      </c>
      <c r="AB74" s="817"/>
      <c r="AC74" s="817"/>
      <c r="AD74" s="817"/>
      <c r="AE74" s="817"/>
      <c r="AF74" s="817">
        <v>22</v>
      </c>
      <c r="AG74" s="817"/>
      <c r="AH74" s="817"/>
      <c r="AI74" s="817"/>
      <c r="AJ74" s="817"/>
      <c r="AK74" s="817" t="s">
        <v>564</v>
      </c>
      <c r="AL74" s="817"/>
      <c r="AM74" s="817"/>
      <c r="AN74" s="817"/>
      <c r="AO74" s="817"/>
      <c r="AP74" s="817" t="s">
        <v>564</v>
      </c>
      <c r="AQ74" s="817"/>
      <c r="AR74" s="817"/>
      <c r="AS74" s="817"/>
      <c r="AT74" s="817"/>
      <c r="AU74" s="817" t="s">
        <v>564</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561</v>
      </c>
      <c r="C75" s="861"/>
      <c r="D75" s="861"/>
      <c r="E75" s="861"/>
      <c r="F75" s="861"/>
      <c r="G75" s="861"/>
      <c r="H75" s="861"/>
      <c r="I75" s="861"/>
      <c r="J75" s="861"/>
      <c r="K75" s="861"/>
      <c r="L75" s="861"/>
      <c r="M75" s="861"/>
      <c r="N75" s="861"/>
      <c r="O75" s="861"/>
      <c r="P75" s="862"/>
      <c r="Q75" s="864">
        <v>322367</v>
      </c>
      <c r="R75" s="865"/>
      <c r="S75" s="865"/>
      <c r="T75" s="865"/>
      <c r="U75" s="821"/>
      <c r="V75" s="866">
        <v>314740</v>
      </c>
      <c r="W75" s="865"/>
      <c r="X75" s="865"/>
      <c r="Y75" s="865"/>
      <c r="Z75" s="821"/>
      <c r="AA75" s="866">
        <v>7627</v>
      </c>
      <c r="AB75" s="865"/>
      <c r="AC75" s="865"/>
      <c r="AD75" s="865"/>
      <c r="AE75" s="821"/>
      <c r="AF75" s="866">
        <v>5417</v>
      </c>
      <c r="AG75" s="865"/>
      <c r="AH75" s="865"/>
      <c r="AI75" s="865"/>
      <c r="AJ75" s="821"/>
      <c r="AK75" s="866" t="s">
        <v>564</v>
      </c>
      <c r="AL75" s="865"/>
      <c r="AM75" s="865"/>
      <c r="AN75" s="865"/>
      <c r="AO75" s="821"/>
      <c r="AP75" s="866" t="s">
        <v>564</v>
      </c>
      <c r="AQ75" s="865"/>
      <c r="AR75" s="865"/>
      <c r="AS75" s="865"/>
      <c r="AT75" s="821"/>
      <c r="AU75" s="866" t="s">
        <v>564</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295</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295</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295</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379674</v>
      </c>
      <c r="AB110" s="887"/>
      <c r="AC110" s="887"/>
      <c r="AD110" s="887"/>
      <c r="AE110" s="888"/>
      <c r="AF110" s="889">
        <v>362428</v>
      </c>
      <c r="AG110" s="887"/>
      <c r="AH110" s="887"/>
      <c r="AI110" s="887"/>
      <c r="AJ110" s="888"/>
      <c r="AK110" s="889">
        <v>353804</v>
      </c>
      <c r="AL110" s="887"/>
      <c r="AM110" s="887"/>
      <c r="AN110" s="887"/>
      <c r="AO110" s="888"/>
      <c r="AP110" s="890">
        <v>14.9</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3028134</v>
      </c>
      <c r="BR110" s="918"/>
      <c r="BS110" s="918"/>
      <c r="BT110" s="918"/>
      <c r="BU110" s="918"/>
      <c r="BV110" s="918">
        <v>3074683</v>
      </c>
      <c r="BW110" s="918"/>
      <c r="BX110" s="918"/>
      <c r="BY110" s="918"/>
      <c r="BZ110" s="918"/>
      <c r="CA110" s="918">
        <v>3050071</v>
      </c>
      <c r="CB110" s="918"/>
      <c r="CC110" s="918"/>
      <c r="CD110" s="918"/>
      <c r="CE110" s="918"/>
      <c r="CF110" s="931">
        <v>128.6</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v>1792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1420526</v>
      </c>
      <c r="BR112" s="913"/>
      <c r="BS112" s="913"/>
      <c r="BT112" s="913"/>
      <c r="BU112" s="913"/>
      <c r="BV112" s="913">
        <v>1340982</v>
      </c>
      <c r="BW112" s="913"/>
      <c r="BX112" s="913"/>
      <c r="BY112" s="913"/>
      <c r="BZ112" s="913"/>
      <c r="CA112" s="913">
        <v>1210979</v>
      </c>
      <c r="CB112" s="913"/>
      <c r="CC112" s="913"/>
      <c r="CD112" s="913"/>
      <c r="CE112" s="913"/>
      <c r="CF112" s="907">
        <v>51.1</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111630</v>
      </c>
      <c r="AB113" s="925"/>
      <c r="AC113" s="925"/>
      <c r="AD113" s="925"/>
      <c r="AE113" s="926"/>
      <c r="AF113" s="927">
        <v>89985</v>
      </c>
      <c r="AG113" s="925"/>
      <c r="AH113" s="925"/>
      <c r="AI113" s="925"/>
      <c r="AJ113" s="926"/>
      <c r="AK113" s="927">
        <v>107047</v>
      </c>
      <c r="AL113" s="925"/>
      <c r="AM113" s="925"/>
      <c r="AN113" s="925"/>
      <c r="AO113" s="926"/>
      <c r="AP113" s="928">
        <v>4.5</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157625</v>
      </c>
      <c r="BR113" s="913"/>
      <c r="BS113" s="913"/>
      <c r="BT113" s="913"/>
      <c r="BU113" s="913"/>
      <c r="BV113" s="913">
        <v>170992</v>
      </c>
      <c r="BW113" s="913"/>
      <c r="BX113" s="913"/>
      <c r="BY113" s="913"/>
      <c r="BZ113" s="913"/>
      <c r="CA113" s="913">
        <v>177351</v>
      </c>
      <c r="CB113" s="913"/>
      <c r="CC113" s="913"/>
      <c r="CD113" s="913"/>
      <c r="CE113" s="913"/>
      <c r="CF113" s="907">
        <v>7.5</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1792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40275</v>
      </c>
      <c r="AB114" s="946"/>
      <c r="AC114" s="946"/>
      <c r="AD114" s="946"/>
      <c r="AE114" s="947"/>
      <c r="AF114" s="948">
        <v>39656</v>
      </c>
      <c r="AG114" s="946"/>
      <c r="AH114" s="946"/>
      <c r="AI114" s="946"/>
      <c r="AJ114" s="947"/>
      <c r="AK114" s="948">
        <v>31484</v>
      </c>
      <c r="AL114" s="946"/>
      <c r="AM114" s="946"/>
      <c r="AN114" s="946"/>
      <c r="AO114" s="947"/>
      <c r="AP114" s="949">
        <v>1.3</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337398</v>
      </c>
      <c r="BR114" s="913"/>
      <c r="BS114" s="913"/>
      <c r="BT114" s="913"/>
      <c r="BU114" s="913"/>
      <c r="BV114" s="913">
        <v>359420</v>
      </c>
      <c r="BW114" s="913"/>
      <c r="BX114" s="913"/>
      <c r="BY114" s="913"/>
      <c r="BZ114" s="913"/>
      <c r="CA114" s="913">
        <v>276686</v>
      </c>
      <c r="CB114" s="913"/>
      <c r="CC114" s="913"/>
      <c r="CD114" s="913"/>
      <c r="CE114" s="913"/>
      <c r="CF114" s="907">
        <v>11.7</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1792</v>
      </c>
      <c r="AB115" s="925"/>
      <c r="AC115" s="925"/>
      <c r="AD115" s="925"/>
      <c r="AE115" s="926"/>
      <c r="AF115" s="927">
        <v>1792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533371</v>
      </c>
      <c r="AB117" s="966"/>
      <c r="AC117" s="966"/>
      <c r="AD117" s="966"/>
      <c r="AE117" s="967"/>
      <c r="AF117" s="968">
        <v>493861</v>
      </c>
      <c r="AG117" s="966"/>
      <c r="AH117" s="966"/>
      <c r="AI117" s="966"/>
      <c r="AJ117" s="967"/>
      <c r="AK117" s="968">
        <v>492335</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295</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443</v>
      </c>
      <c r="BP119" s="992"/>
      <c r="BQ119" s="986">
        <v>4945475</v>
      </c>
      <c r="BR119" s="987"/>
      <c r="BS119" s="987"/>
      <c r="BT119" s="987"/>
      <c r="BU119" s="987"/>
      <c r="BV119" s="987">
        <v>4946077</v>
      </c>
      <c r="BW119" s="987"/>
      <c r="BX119" s="987"/>
      <c r="BY119" s="987"/>
      <c r="BZ119" s="987"/>
      <c r="CA119" s="987">
        <v>4715087</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3193234</v>
      </c>
      <c r="BR120" s="918"/>
      <c r="BS120" s="918"/>
      <c r="BT120" s="918"/>
      <c r="BU120" s="918"/>
      <c r="BV120" s="918">
        <v>3928460</v>
      </c>
      <c r="BW120" s="918"/>
      <c r="BX120" s="918"/>
      <c r="BY120" s="918"/>
      <c r="BZ120" s="918"/>
      <c r="CA120" s="918">
        <v>4381532</v>
      </c>
      <c r="CB120" s="918"/>
      <c r="CC120" s="918"/>
      <c r="CD120" s="918"/>
      <c r="CE120" s="918"/>
      <c r="CF120" s="931">
        <v>184.7</v>
      </c>
      <c r="CG120" s="932"/>
      <c r="CH120" s="932"/>
      <c r="CI120" s="932"/>
      <c r="CJ120" s="932"/>
      <c r="CK120" s="993" t="s">
        <v>447</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910298</v>
      </c>
      <c r="DR120" s="918"/>
      <c r="DS120" s="918"/>
      <c r="DT120" s="918"/>
      <c r="DU120" s="918"/>
      <c r="DV120" s="919">
        <v>38.4</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46180</v>
      </c>
      <c r="BR121" s="913"/>
      <c r="BS121" s="913"/>
      <c r="BT121" s="913"/>
      <c r="BU121" s="913"/>
      <c r="BV121" s="913">
        <v>29787</v>
      </c>
      <c r="BW121" s="913"/>
      <c r="BX121" s="913"/>
      <c r="BY121" s="913"/>
      <c r="BZ121" s="913"/>
      <c r="CA121" s="913">
        <v>19731</v>
      </c>
      <c r="CB121" s="913"/>
      <c r="CC121" s="913"/>
      <c r="CD121" s="913"/>
      <c r="CE121" s="913"/>
      <c r="CF121" s="907">
        <v>0.8</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177058</v>
      </c>
      <c r="DR121" s="913"/>
      <c r="DS121" s="913"/>
      <c r="DT121" s="913"/>
      <c r="DU121" s="913"/>
      <c r="DV121" s="914">
        <v>7.5</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3092850</v>
      </c>
      <c r="BR122" s="987"/>
      <c r="BS122" s="987"/>
      <c r="BT122" s="987"/>
      <c r="BU122" s="987"/>
      <c r="BV122" s="987">
        <v>3166690</v>
      </c>
      <c r="BW122" s="987"/>
      <c r="BX122" s="987"/>
      <c r="BY122" s="987"/>
      <c r="BZ122" s="987"/>
      <c r="CA122" s="987">
        <v>3045547</v>
      </c>
      <c r="CB122" s="987"/>
      <c r="CC122" s="987"/>
      <c r="CD122" s="987"/>
      <c r="CE122" s="987"/>
      <c r="CF122" s="1004">
        <v>128.4</v>
      </c>
      <c r="CG122" s="1005"/>
      <c r="CH122" s="1005"/>
      <c r="CI122" s="1005"/>
      <c r="CJ122" s="1005"/>
      <c r="CK122" s="996"/>
      <c r="CL122" s="997"/>
      <c r="CM122" s="997"/>
      <c r="CN122" s="997"/>
      <c r="CO122" s="998"/>
      <c r="CP122" s="1006" t="s">
        <v>395</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v>85863</v>
      </c>
      <c r="DR122" s="913"/>
      <c r="DS122" s="913"/>
      <c r="DT122" s="913"/>
      <c r="DU122" s="913"/>
      <c r="DV122" s="914">
        <v>3.6</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451</v>
      </c>
      <c r="BP123" s="992"/>
      <c r="BQ123" s="1050">
        <v>6332264</v>
      </c>
      <c r="BR123" s="1051"/>
      <c r="BS123" s="1051"/>
      <c r="BT123" s="1051"/>
      <c r="BU123" s="1051"/>
      <c r="BV123" s="1051">
        <v>7124937</v>
      </c>
      <c r="BW123" s="1051"/>
      <c r="BX123" s="1051"/>
      <c r="BY123" s="1051"/>
      <c r="BZ123" s="1051"/>
      <c r="CA123" s="1051">
        <v>7446810</v>
      </c>
      <c r="CB123" s="1051"/>
      <c r="CC123" s="1051"/>
      <c r="CD123" s="1051"/>
      <c r="CE123" s="1051"/>
      <c r="CF123" s="988"/>
      <c r="CG123" s="989"/>
      <c r="CH123" s="989"/>
      <c r="CI123" s="989"/>
      <c r="CJ123" s="990"/>
      <c r="CK123" s="996"/>
      <c r="CL123" s="997"/>
      <c r="CM123" s="997"/>
      <c r="CN123" s="997"/>
      <c r="CO123" s="998"/>
      <c r="CP123" s="1006" t="s">
        <v>396</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v>37760</v>
      </c>
      <c r="DR123" s="946"/>
      <c r="DS123" s="946"/>
      <c r="DT123" s="946"/>
      <c r="DU123" s="947"/>
      <c r="DV123" s="949">
        <v>1.6</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1420526</v>
      </c>
      <c r="DH124" s="973"/>
      <c r="DI124" s="973"/>
      <c r="DJ124" s="973"/>
      <c r="DK124" s="974"/>
      <c r="DL124" s="972">
        <v>1340982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1792</v>
      </c>
      <c r="AB126" s="946"/>
      <c r="AC126" s="946"/>
      <c r="AD126" s="946"/>
      <c r="AE126" s="947"/>
      <c r="AF126" s="948">
        <v>1792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26928</v>
      </c>
      <c r="AB128" s="1033"/>
      <c r="AC128" s="1033"/>
      <c r="AD128" s="1033"/>
      <c r="AE128" s="1034"/>
      <c r="AF128" s="1035">
        <v>16991</v>
      </c>
      <c r="AG128" s="1033"/>
      <c r="AH128" s="1033"/>
      <c r="AI128" s="1033"/>
      <c r="AJ128" s="1034"/>
      <c r="AK128" s="1035">
        <v>14916</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2614576</v>
      </c>
      <c r="AB129" s="946"/>
      <c r="AC129" s="946"/>
      <c r="AD129" s="946"/>
      <c r="AE129" s="947"/>
      <c r="AF129" s="948">
        <v>2588813</v>
      </c>
      <c r="AG129" s="946"/>
      <c r="AH129" s="946"/>
      <c r="AI129" s="946"/>
      <c r="AJ129" s="947"/>
      <c r="AK129" s="948">
        <v>2674024</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324217</v>
      </c>
      <c r="AB130" s="946"/>
      <c r="AC130" s="946"/>
      <c r="AD130" s="946"/>
      <c r="AE130" s="947"/>
      <c r="AF130" s="948">
        <v>309886</v>
      </c>
      <c r="AG130" s="946"/>
      <c r="AH130" s="946"/>
      <c r="AI130" s="946"/>
      <c r="AJ130" s="947"/>
      <c r="AK130" s="948">
        <v>302243</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7.5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2290359</v>
      </c>
      <c r="AB131" s="973"/>
      <c r="AC131" s="973"/>
      <c r="AD131" s="973"/>
      <c r="AE131" s="974"/>
      <c r="AF131" s="972">
        <v>2278927</v>
      </c>
      <c r="AG131" s="973"/>
      <c r="AH131" s="973"/>
      <c r="AI131" s="973"/>
      <c r="AJ131" s="974"/>
      <c r="AK131" s="972">
        <v>2371781</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7.9562199639999998</v>
      </c>
      <c r="AB132" s="1084"/>
      <c r="AC132" s="1084"/>
      <c r="AD132" s="1084"/>
      <c r="AE132" s="1085"/>
      <c r="AF132" s="1086">
        <v>7.3273079829999999</v>
      </c>
      <c r="AG132" s="1084"/>
      <c r="AH132" s="1084"/>
      <c r="AI132" s="1084"/>
      <c r="AJ132" s="1085"/>
      <c r="AK132" s="1086">
        <v>7.3858421160000001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6.5</v>
      </c>
      <c r="AB133" s="1067"/>
      <c r="AC133" s="1067"/>
      <c r="AD133" s="1067"/>
      <c r="AE133" s="1068"/>
      <c r="AF133" s="1066">
        <v>6.6</v>
      </c>
      <c r="AG133" s="1067"/>
      <c r="AH133" s="1067"/>
      <c r="AI133" s="1067"/>
      <c r="AJ133" s="1068"/>
      <c r="AK133" s="1066">
        <v>7.5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F9X53N+NMlX/u87wp94ZZuXqFErXvtUeItgijsRhBxaTzpcc+4eQ24h/uGWFe01L7aRTV1POxQjAd56GUUCPw==" saltValue="gcDWwYrqCuErQW2Z7xt8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Re4nK4hY7u4V1Srm9l0yOm/0yDucA76odbL/NKuEz0ECG3nWbLTuPrOSjcAi4SIfSTlBF600B1hGCJkNpHwFw==" saltValue="0X1P4k8g6cioGcEMoMRPR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MpDfrWsXXhXTfTkyHH59w6IeKfOsTbb1skn1+EMMssPIoN0wb52hCjF3LL8+3GRR9HAabewxSIf2zt50gVHLQ==" saltValue="DsUO/NstiijqEQ4sOQNkoQ=="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2" x14ac:dyDescent="0.2">
      <c r="A8" s="247"/>
      <c r="AK8" s="256"/>
      <c r="AL8" s="257"/>
      <c r="AM8" s="257"/>
      <c r="AN8" s="258"/>
      <c r="AO8" s="1102"/>
      <c r="AP8" s="259" t="s">
        <v>482</v>
      </c>
      <c r="AQ8" s="260" t="s">
        <v>483</v>
      </c>
      <c r="AR8" s="261" t="s">
        <v>484</v>
      </c>
    </row>
    <row r="9" spans="1:46" ht="13.2" x14ac:dyDescent="0.2">
      <c r="A9" s="247"/>
      <c r="AK9" s="1103" t="s">
        <v>485</v>
      </c>
      <c r="AL9" s="1104"/>
      <c r="AM9" s="1104"/>
      <c r="AN9" s="1105"/>
      <c r="AO9" s="262">
        <v>911234</v>
      </c>
      <c r="AP9" s="262">
        <v>239546</v>
      </c>
      <c r="AQ9" s="263">
        <v>289558</v>
      </c>
      <c r="AR9" s="264">
        <v>-17.3</v>
      </c>
    </row>
    <row r="10" spans="1:46" ht="13.5" customHeight="1" x14ac:dyDescent="0.2">
      <c r="A10" s="247"/>
      <c r="AK10" s="1103" t="s">
        <v>486</v>
      </c>
      <c r="AL10" s="1104"/>
      <c r="AM10" s="1104"/>
      <c r="AN10" s="1105"/>
      <c r="AO10" s="265">
        <v>109696</v>
      </c>
      <c r="AP10" s="265">
        <v>28837</v>
      </c>
      <c r="AQ10" s="266">
        <v>31838</v>
      </c>
      <c r="AR10" s="267">
        <v>-9.4</v>
      </c>
    </row>
    <row r="11" spans="1:46" ht="13.5" customHeight="1" x14ac:dyDescent="0.2">
      <c r="A11" s="247"/>
      <c r="AK11" s="1103" t="s">
        <v>487</v>
      </c>
      <c r="AL11" s="1104"/>
      <c r="AM11" s="1104"/>
      <c r="AN11" s="1105"/>
      <c r="AO11" s="265">
        <v>3756</v>
      </c>
      <c r="AP11" s="265">
        <v>987</v>
      </c>
      <c r="AQ11" s="266">
        <v>5309</v>
      </c>
      <c r="AR11" s="267">
        <v>-81.400000000000006</v>
      </c>
    </row>
    <row r="12" spans="1:46" ht="13.5" customHeight="1" x14ac:dyDescent="0.2">
      <c r="A12" s="247"/>
      <c r="AK12" s="1103" t="s">
        <v>488</v>
      </c>
      <c r="AL12" s="1104"/>
      <c r="AM12" s="1104"/>
      <c r="AN12" s="1105"/>
      <c r="AO12" s="265" t="s">
        <v>489</v>
      </c>
      <c r="AP12" s="265" t="s">
        <v>489</v>
      </c>
      <c r="AQ12" s="266" t="s">
        <v>489</v>
      </c>
      <c r="AR12" s="267" t="s">
        <v>489</v>
      </c>
    </row>
    <row r="13" spans="1:46" ht="13.5" customHeight="1" x14ac:dyDescent="0.2">
      <c r="A13" s="247"/>
      <c r="AK13" s="1103" t="s">
        <v>490</v>
      </c>
      <c r="AL13" s="1104"/>
      <c r="AM13" s="1104"/>
      <c r="AN13" s="1105"/>
      <c r="AO13" s="265">
        <v>19543</v>
      </c>
      <c r="AP13" s="265">
        <v>5137</v>
      </c>
      <c r="AQ13" s="266">
        <v>8195</v>
      </c>
      <c r="AR13" s="267">
        <v>-37.299999999999997</v>
      </c>
    </row>
    <row r="14" spans="1:46" ht="13.5" customHeight="1" x14ac:dyDescent="0.2">
      <c r="A14" s="247"/>
      <c r="AK14" s="1103" t="s">
        <v>491</v>
      </c>
      <c r="AL14" s="1104"/>
      <c r="AM14" s="1104"/>
      <c r="AN14" s="1105"/>
      <c r="AO14" s="265" t="s">
        <v>489</v>
      </c>
      <c r="AP14" s="265" t="s">
        <v>489</v>
      </c>
      <c r="AQ14" s="266">
        <v>5752</v>
      </c>
      <c r="AR14" s="267" t="s">
        <v>489</v>
      </c>
    </row>
    <row r="15" spans="1:46" ht="13.5" customHeight="1" x14ac:dyDescent="0.2">
      <c r="A15" s="247"/>
      <c r="AK15" s="1106" t="s">
        <v>492</v>
      </c>
      <c r="AL15" s="1107"/>
      <c r="AM15" s="1107"/>
      <c r="AN15" s="1108"/>
      <c r="AO15" s="265">
        <v>-57323</v>
      </c>
      <c r="AP15" s="265">
        <v>-15069</v>
      </c>
      <c r="AQ15" s="266">
        <v>-17150</v>
      </c>
      <c r="AR15" s="267">
        <v>-12.1</v>
      </c>
    </row>
    <row r="16" spans="1:46" ht="13.2" x14ac:dyDescent="0.2">
      <c r="A16" s="247"/>
      <c r="AK16" s="1106" t="s">
        <v>178</v>
      </c>
      <c r="AL16" s="1107"/>
      <c r="AM16" s="1107"/>
      <c r="AN16" s="1108"/>
      <c r="AO16" s="265">
        <v>986906</v>
      </c>
      <c r="AP16" s="265">
        <v>259439</v>
      </c>
      <c r="AQ16" s="266">
        <v>323504</v>
      </c>
      <c r="AR16" s="267">
        <v>-19.8</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09" t="s">
        <v>497</v>
      </c>
      <c r="AL21" s="1110"/>
      <c r="AM21" s="1110"/>
      <c r="AN21" s="1111"/>
      <c r="AO21" s="277">
        <v>22.08</v>
      </c>
      <c r="AP21" s="278">
        <v>26.26</v>
      </c>
      <c r="AQ21" s="279">
        <v>-4.18</v>
      </c>
      <c r="AS21" s="280"/>
      <c r="AT21" s="276"/>
    </row>
    <row r="22" spans="1:46" s="248" customFormat="1" ht="13.2" x14ac:dyDescent="0.2">
      <c r="A22" s="276"/>
      <c r="AK22" s="1109" t="s">
        <v>498</v>
      </c>
      <c r="AL22" s="1110"/>
      <c r="AM22" s="1110"/>
      <c r="AN22" s="1111"/>
      <c r="AO22" s="281">
        <v>93.8</v>
      </c>
      <c r="AP22" s="282">
        <v>94.5</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2"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353804</v>
      </c>
      <c r="AP32" s="291">
        <v>93008</v>
      </c>
      <c r="AQ32" s="292">
        <v>167749</v>
      </c>
      <c r="AR32" s="293">
        <v>-44.6</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t="s">
        <v>489</v>
      </c>
      <c r="AP34" s="291" t="s">
        <v>489</v>
      </c>
      <c r="AQ34" s="292" t="s">
        <v>489</v>
      </c>
      <c r="AR34" s="293" t="s">
        <v>489</v>
      </c>
    </row>
    <row r="35" spans="1:46" ht="27" customHeight="1" x14ac:dyDescent="0.2">
      <c r="A35" s="247"/>
      <c r="AK35" s="1117" t="s">
        <v>505</v>
      </c>
      <c r="AL35" s="1118"/>
      <c r="AM35" s="1118"/>
      <c r="AN35" s="1119"/>
      <c r="AO35" s="291">
        <v>107047</v>
      </c>
      <c r="AP35" s="291">
        <v>28141</v>
      </c>
      <c r="AQ35" s="292">
        <v>32778</v>
      </c>
      <c r="AR35" s="293">
        <v>-14.1</v>
      </c>
    </row>
    <row r="36" spans="1:46" ht="27" customHeight="1" x14ac:dyDescent="0.2">
      <c r="A36" s="247"/>
      <c r="AK36" s="1117" t="s">
        <v>506</v>
      </c>
      <c r="AL36" s="1118"/>
      <c r="AM36" s="1118"/>
      <c r="AN36" s="1119"/>
      <c r="AO36" s="291">
        <v>31484</v>
      </c>
      <c r="AP36" s="291">
        <v>8277</v>
      </c>
      <c r="AQ36" s="292">
        <v>4535</v>
      </c>
      <c r="AR36" s="293">
        <v>82.5</v>
      </c>
    </row>
    <row r="37" spans="1:46" ht="13.5" customHeight="1" x14ac:dyDescent="0.2">
      <c r="A37" s="247"/>
      <c r="AK37" s="1117" t="s">
        <v>507</v>
      </c>
      <c r="AL37" s="1118"/>
      <c r="AM37" s="1118"/>
      <c r="AN37" s="1119"/>
      <c r="AO37" s="291" t="s">
        <v>489</v>
      </c>
      <c r="AP37" s="291" t="s">
        <v>489</v>
      </c>
      <c r="AQ37" s="292">
        <v>1146</v>
      </c>
      <c r="AR37" s="293" t="s">
        <v>489</v>
      </c>
    </row>
    <row r="38" spans="1:46" ht="27" customHeight="1" x14ac:dyDescent="0.2">
      <c r="A38" s="247"/>
      <c r="AK38" s="1120" t="s">
        <v>508</v>
      </c>
      <c r="AL38" s="1121"/>
      <c r="AM38" s="1121"/>
      <c r="AN38" s="1122"/>
      <c r="AO38" s="294" t="s">
        <v>489</v>
      </c>
      <c r="AP38" s="294" t="s">
        <v>489</v>
      </c>
      <c r="AQ38" s="295">
        <v>37</v>
      </c>
      <c r="AR38" s="283" t="s">
        <v>489</v>
      </c>
      <c r="AS38" s="290"/>
    </row>
    <row r="39" spans="1:46" ht="13.2" x14ac:dyDescent="0.2">
      <c r="A39" s="247"/>
      <c r="AK39" s="1120" t="s">
        <v>509</v>
      </c>
      <c r="AL39" s="1121"/>
      <c r="AM39" s="1121"/>
      <c r="AN39" s="1122"/>
      <c r="AO39" s="291">
        <v>-14916</v>
      </c>
      <c r="AP39" s="291">
        <v>-3921</v>
      </c>
      <c r="AQ39" s="292">
        <v>-7395</v>
      </c>
      <c r="AR39" s="293">
        <v>-47</v>
      </c>
      <c r="AS39" s="290"/>
    </row>
    <row r="40" spans="1:46" ht="27" customHeight="1" x14ac:dyDescent="0.2">
      <c r="A40" s="247"/>
      <c r="AK40" s="1117" t="s">
        <v>510</v>
      </c>
      <c r="AL40" s="1118"/>
      <c r="AM40" s="1118"/>
      <c r="AN40" s="1119"/>
      <c r="AO40" s="291">
        <v>-302243</v>
      </c>
      <c r="AP40" s="291">
        <v>-79454</v>
      </c>
      <c r="AQ40" s="292">
        <v>-144519</v>
      </c>
      <c r="AR40" s="293">
        <v>-45</v>
      </c>
      <c r="AS40" s="290"/>
    </row>
    <row r="41" spans="1:46" ht="13.2" x14ac:dyDescent="0.2">
      <c r="A41" s="247"/>
      <c r="AK41" s="1123" t="s">
        <v>288</v>
      </c>
      <c r="AL41" s="1124"/>
      <c r="AM41" s="1124"/>
      <c r="AN41" s="1125"/>
      <c r="AO41" s="291">
        <v>175176</v>
      </c>
      <c r="AP41" s="291">
        <v>46050</v>
      </c>
      <c r="AQ41" s="292">
        <v>54333</v>
      </c>
      <c r="AR41" s="293">
        <v>-15.2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2" x14ac:dyDescent="0.2">
      <c r="A50" s="247"/>
      <c r="AK50" s="305"/>
      <c r="AL50" s="306"/>
      <c r="AM50" s="1113"/>
      <c r="AN50" s="307" t="s">
        <v>514</v>
      </c>
      <c r="AO50" s="308" t="s">
        <v>515</v>
      </c>
      <c r="AP50" s="309" t="s">
        <v>516</v>
      </c>
      <c r="AQ50" s="310" t="s">
        <v>517</v>
      </c>
      <c r="AR50" s="311" t="s">
        <v>518</v>
      </c>
    </row>
    <row r="51" spans="1:44" ht="13.2" x14ac:dyDescent="0.2">
      <c r="A51" s="247"/>
      <c r="AK51" s="303" t="s">
        <v>519</v>
      </c>
      <c r="AL51" s="304"/>
      <c r="AM51" s="312">
        <v>289284</v>
      </c>
      <c r="AN51" s="313">
        <v>73665</v>
      </c>
      <c r="AO51" s="314">
        <v>-19.5</v>
      </c>
      <c r="AP51" s="315">
        <v>301035</v>
      </c>
      <c r="AQ51" s="316">
        <v>12.2</v>
      </c>
      <c r="AR51" s="317">
        <v>-31.7</v>
      </c>
    </row>
    <row r="52" spans="1:44" ht="13.2" x14ac:dyDescent="0.2">
      <c r="A52" s="247"/>
      <c r="AK52" s="318"/>
      <c r="AL52" s="319" t="s">
        <v>520</v>
      </c>
      <c r="AM52" s="320">
        <v>134140</v>
      </c>
      <c r="AN52" s="321">
        <v>34158</v>
      </c>
      <c r="AO52" s="322">
        <v>-8.6</v>
      </c>
      <c r="AP52" s="323">
        <v>154376</v>
      </c>
      <c r="AQ52" s="324">
        <v>29.1</v>
      </c>
      <c r="AR52" s="325">
        <v>-37.700000000000003</v>
      </c>
    </row>
    <row r="53" spans="1:44" ht="13.2" x14ac:dyDescent="0.2">
      <c r="A53" s="247"/>
      <c r="AK53" s="303" t="s">
        <v>521</v>
      </c>
      <c r="AL53" s="304"/>
      <c r="AM53" s="312">
        <v>489044</v>
      </c>
      <c r="AN53" s="313">
        <v>126140</v>
      </c>
      <c r="AO53" s="314">
        <v>71.2</v>
      </c>
      <c r="AP53" s="315">
        <v>362690</v>
      </c>
      <c r="AQ53" s="316">
        <v>20.5</v>
      </c>
      <c r="AR53" s="317">
        <v>50.7</v>
      </c>
    </row>
    <row r="54" spans="1:44" ht="13.2" x14ac:dyDescent="0.2">
      <c r="A54" s="247"/>
      <c r="AK54" s="318"/>
      <c r="AL54" s="319" t="s">
        <v>520</v>
      </c>
      <c r="AM54" s="320">
        <v>343715</v>
      </c>
      <c r="AN54" s="321">
        <v>88655</v>
      </c>
      <c r="AO54" s="322">
        <v>159.5</v>
      </c>
      <c r="AP54" s="323">
        <v>172580</v>
      </c>
      <c r="AQ54" s="324">
        <v>11.8</v>
      </c>
      <c r="AR54" s="325">
        <v>147.69999999999999</v>
      </c>
    </row>
    <row r="55" spans="1:44" ht="13.2" x14ac:dyDescent="0.2">
      <c r="A55" s="247"/>
      <c r="AK55" s="303" t="s">
        <v>522</v>
      </c>
      <c r="AL55" s="304"/>
      <c r="AM55" s="312">
        <v>303907</v>
      </c>
      <c r="AN55" s="313">
        <v>78937</v>
      </c>
      <c r="AO55" s="314">
        <v>-37.4</v>
      </c>
      <c r="AP55" s="315">
        <v>296093</v>
      </c>
      <c r="AQ55" s="316">
        <v>-18.399999999999999</v>
      </c>
      <c r="AR55" s="317">
        <v>-19</v>
      </c>
    </row>
    <row r="56" spans="1:44" ht="13.2" x14ac:dyDescent="0.2">
      <c r="A56" s="247"/>
      <c r="AK56" s="318"/>
      <c r="AL56" s="319" t="s">
        <v>520</v>
      </c>
      <c r="AM56" s="320">
        <v>141377</v>
      </c>
      <c r="AN56" s="321">
        <v>36721</v>
      </c>
      <c r="AO56" s="322">
        <v>-58.6</v>
      </c>
      <c r="AP56" s="323">
        <v>140545</v>
      </c>
      <c r="AQ56" s="324">
        <v>-18.600000000000001</v>
      </c>
      <c r="AR56" s="325">
        <v>-40</v>
      </c>
    </row>
    <row r="57" spans="1:44" ht="13.2" x14ac:dyDescent="0.2">
      <c r="A57" s="247"/>
      <c r="AK57" s="303" t="s">
        <v>523</v>
      </c>
      <c r="AL57" s="304"/>
      <c r="AM57" s="312">
        <v>587813</v>
      </c>
      <c r="AN57" s="313">
        <v>151694</v>
      </c>
      <c r="AO57" s="314">
        <v>92.2</v>
      </c>
      <c r="AP57" s="315">
        <v>308655</v>
      </c>
      <c r="AQ57" s="316">
        <v>4.2</v>
      </c>
      <c r="AR57" s="317">
        <v>88</v>
      </c>
    </row>
    <row r="58" spans="1:44" ht="13.2" x14ac:dyDescent="0.2">
      <c r="A58" s="247"/>
      <c r="AK58" s="318"/>
      <c r="AL58" s="319" t="s">
        <v>520</v>
      </c>
      <c r="AM58" s="320">
        <v>92848</v>
      </c>
      <c r="AN58" s="321">
        <v>23961</v>
      </c>
      <c r="AO58" s="322">
        <v>-34.700000000000003</v>
      </c>
      <c r="AP58" s="323">
        <v>169887</v>
      </c>
      <c r="AQ58" s="324">
        <v>20.9</v>
      </c>
      <c r="AR58" s="325">
        <v>-55.6</v>
      </c>
    </row>
    <row r="59" spans="1:44" ht="13.2" x14ac:dyDescent="0.2">
      <c r="A59" s="247"/>
      <c r="AK59" s="303" t="s">
        <v>524</v>
      </c>
      <c r="AL59" s="304"/>
      <c r="AM59" s="312">
        <v>515003</v>
      </c>
      <c r="AN59" s="313">
        <v>135385</v>
      </c>
      <c r="AO59" s="314">
        <v>-10.8</v>
      </c>
      <c r="AP59" s="315">
        <v>325476</v>
      </c>
      <c r="AQ59" s="316">
        <v>5.4</v>
      </c>
      <c r="AR59" s="317">
        <v>-16.2</v>
      </c>
    </row>
    <row r="60" spans="1:44" ht="13.2" x14ac:dyDescent="0.2">
      <c r="A60" s="247"/>
      <c r="AK60" s="318"/>
      <c r="AL60" s="319" t="s">
        <v>520</v>
      </c>
      <c r="AM60" s="320">
        <v>66360</v>
      </c>
      <c r="AN60" s="321">
        <v>17445</v>
      </c>
      <c r="AO60" s="322">
        <v>-27.2</v>
      </c>
      <c r="AP60" s="323">
        <v>190204</v>
      </c>
      <c r="AQ60" s="324">
        <v>12</v>
      </c>
      <c r="AR60" s="325">
        <v>-39.200000000000003</v>
      </c>
    </row>
    <row r="61" spans="1:44" ht="13.2" x14ac:dyDescent="0.2">
      <c r="A61" s="247"/>
      <c r="AK61" s="303" t="s">
        <v>525</v>
      </c>
      <c r="AL61" s="326"/>
      <c r="AM61" s="312">
        <v>437010</v>
      </c>
      <c r="AN61" s="313">
        <v>113164</v>
      </c>
      <c r="AO61" s="314">
        <v>19.100000000000001</v>
      </c>
      <c r="AP61" s="315">
        <v>318790</v>
      </c>
      <c r="AQ61" s="327">
        <v>4.8</v>
      </c>
      <c r="AR61" s="317">
        <v>14.3</v>
      </c>
    </row>
    <row r="62" spans="1:44" ht="13.2" x14ac:dyDescent="0.2">
      <c r="A62" s="247"/>
      <c r="AK62" s="318"/>
      <c r="AL62" s="319" t="s">
        <v>520</v>
      </c>
      <c r="AM62" s="320">
        <v>155688</v>
      </c>
      <c r="AN62" s="321">
        <v>40188</v>
      </c>
      <c r="AO62" s="322">
        <v>6.1</v>
      </c>
      <c r="AP62" s="323">
        <v>165518</v>
      </c>
      <c r="AQ62" s="324">
        <v>11</v>
      </c>
      <c r="AR62" s="325">
        <v>-4.9000000000000004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qFNexjif98QTMwdwLJS9Z4Uycsx8flkUy/JRvYybe1PiLsFovUU9Yuwz71jK9kP+AtUYtrC88MuIpHFQHV9/w==" saltValue="lukUTrgTe2gLGSWKNY3E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JRBSyMzNvDkl+zOaOz6IQedplI1HMie7ANKPbkVUWKuy/R9ZSGTpzTydEFcZJj22j6nU2PWVeBE1n1LjDP1CWA==" saltValue="ZwsKRb9U4Cx8oVsqMQL1q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YSks/XyYg5hSJDA22WGJvvV/ZaGX0FyGleiK2rUTE82zrf08h1K3lS1ejmmjP3QxA7JXdJVb9BqbsjSc9OuPg==" saltValue="d7vhfWc2OBLOF+Rrm/Vxj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36.92</v>
      </c>
      <c r="G47" s="12">
        <v>54.41</v>
      </c>
      <c r="H47" s="12">
        <v>61.69</v>
      </c>
      <c r="I47" s="12">
        <v>72.84</v>
      </c>
      <c r="J47" s="13">
        <v>69.86</v>
      </c>
    </row>
    <row r="48" spans="2:10" ht="57.75" customHeight="1" x14ac:dyDescent="0.2">
      <c r="B48" s="14"/>
      <c r="C48" s="1128" t="s">
        <v>4</v>
      </c>
      <c r="D48" s="1128"/>
      <c r="E48" s="1129"/>
      <c r="F48" s="15">
        <v>23.01</v>
      </c>
      <c r="G48" s="16">
        <v>17.37</v>
      </c>
      <c r="H48" s="16">
        <v>16.98</v>
      </c>
      <c r="I48" s="16">
        <v>14.4</v>
      </c>
      <c r="J48" s="17">
        <v>14.15</v>
      </c>
    </row>
    <row r="49" spans="2:10" ht="57.75" customHeight="1" thickBot="1" x14ac:dyDescent="0.25">
      <c r="B49" s="18"/>
      <c r="C49" s="1130" t="s">
        <v>5</v>
      </c>
      <c r="D49" s="1130"/>
      <c r="E49" s="1131"/>
      <c r="F49" s="19" t="s">
        <v>532</v>
      </c>
      <c r="G49" s="20">
        <v>17.8</v>
      </c>
      <c r="H49" s="20">
        <v>6.4</v>
      </c>
      <c r="I49" s="20">
        <v>7.8</v>
      </c>
      <c r="J49" s="21" t="s">
        <v>533</v>
      </c>
    </row>
    <row r="50" spans="2:10" ht="13.2" x14ac:dyDescent="0.2"/>
  </sheetData>
  <sheetProtection algorithmName="SHA-512" hashValue="MXy/imYc4D2y0uhWX6id3aMoNreLAXyLEvBFfPQa2WkkTqbnNC8cUuHsuMYKRhdSuNeN36M+Wc0AtZSmMNv5ag==" saltValue="EZtbUnBzu2z4457yNADYQ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534</v>
      </c>
      <c r="D34" s="1136"/>
      <c r="E34" s="1137"/>
      <c r="F34" s="32">
        <v>23</v>
      </c>
      <c r="G34" s="33">
        <v>17.399999999999999</v>
      </c>
      <c r="H34" s="33">
        <v>16.97</v>
      </c>
      <c r="I34" s="33">
        <v>14.4</v>
      </c>
      <c r="J34" s="34">
        <v>14.15</v>
      </c>
      <c r="K34" s="22"/>
      <c r="L34" s="22"/>
      <c r="M34" s="22"/>
      <c r="N34" s="22"/>
      <c r="O34" s="22"/>
      <c r="P34" s="22"/>
    </row>
    <row r="35" spans="1:16" ht="39" customHeight="1" x14ac:dyDescent="0.2">
      <c r="A35" s="22"/>
      <c r="B35" s="35"/>
      <c r="C35" s="1132" t="s">
        <v>535</v>
      </c>
      <c r="D35" s="1132"/>
      <c r="E35" s="1133"/>
      <c r="F35" s="36" t="s">
        <v>489</v>
      </c>
      <c r="G35" s="37" t="s">
        <v>489</v>
      </c>
      <c r="H35" s="37" t="s">
        <v>489</v>
      </c>
      <c r="I35" s="37" t="s">
        <v>489</v>
      </c>
      <c r="J35" s="38">
        <v>2.88</v>
      </c>
      <c r="K35" s="22"/>
      <c r="L35" s="22"/>
      <c r="M35" s="22"/>
      <c r="N35" s="22"/>
      <c r="O35" s="22"/>
      <c r="P35" s="22"/>
    </row>
    <row r="36" spans="1:16" ht="39" customHeight="1" x14ac:dyDescent="0.2">
      <c r="A36" s="22"/>
      <c r="B36" s="35"/>
      <c r="C36" s="1132" t="s">
        <v>536</v>
      </c>
      <c r="D36" s="1132"/>
      <c r="E36" s="1133"/>
      <c r="F36" s="36" t="s">
        <v>489</v>
      </c>
      <c r="G36" s="37" t="s">
        <v>489</v>
      </c>
      <c r="H36" s="37" t="s">
        <v>489</v>
      </c>
      <c r="I36" s="37" t="s">
        <v>489</v>
      </c>
      <c r="J36" s="38">
        <v>1.52</v>
      </c>
      <c r="K36" s="22"/>
      <c r="L36" s="22"/>
      <c r="M36" s="22"/>
      <c r="N36" s="22"/>
      <c r="O36" s="22"/>
      <c r="P36" s="22"/>
    </row>
    <row r="37" spans="1:16" ht="39" customHeight="1" x14ac:dyDescent="0.2">
      <c r="A37" s="22"/>
      <c r="B37" s="35"/>
      <c r="C37" s="1132" t="s">
        <v>537</v>
      </c>
      <c r="D37" s="1132"/>
      <c r="E37" s="1133"/>
      <c r="F37" s="36">
        <v>0.42</v>
      </c>
      <c r="G37" s="37">
        <v>0.72</v>
      </c>
      <c r="H37" s="37">
        <v>0.72</v>
      </c>
      <c r="I37" s="37">
        <v>1.04</v>
      </c>
      <c r="J37" s="38">
        <v>0.98</v>
      </c>
      <c r="K37" s="22"/>
      <c r="L37" s="22"/>
      <c r="M37" s="22"/>
      <c r="N37" s="22"/>
      <c r="O37" s="22"/>
      <c r="P37" s="22"/>
    </row>
    <row r="38" spans="1:16" ht="39" customHeight="1" x14ac:dyDescent="0.2">
      <c r="A38" s="22"/>
      <c r="B38" s="35"/>
      <c r="C38" s="1132" t="s">
        <v>538</v>
      </c>
      <c r="D38" s="1132"/>
      <c r="E38" s="1133"/>
      <c r="F38" s="36" t="s">
        <v>489</v>
      </c>
      <c r="G38" s="37" t="s">
        <v>489</v>
      </c>
      <c r="H38" s="37" t="s">
        <v>489</v>
      </c>
      <c r="I38" s="37" t="s">
        <v>489</v>
      </c>
      <c r="J38" s="38">
        <v>0.57999999999999996</v>
      </c>
      <c r="K38" s="22"/>
      <c r="L38" s="22"/>
      <c r="M38" s="22"/>
      <c r="N38" s="22"/>
      <c r="O38" s="22"/>
      <c r="P38" s="22"/>
    </row>
    <row r="39" spans="1:16" ht="39" customHeight="1" x14ac:dyDescent="0.2">
      <c r="A39" s="22"/>
      <c r="B39" s="35"/>
      <c r="C39" s="1132" t="s">
        <v>539</v>
      </c>
      <c r="D39" s="1132"/>
      <c r="E39" s="1133"/>
      <c r="F39" s="36" t="s">
        <v>489</v>
      </c>
      <c r="G39" s="37" t="s">
        <v>489</v>
      </c>
      <c r="H39" s="37" t="s">
        <v>489</v>
      </c>
      <c r="I39" s="37" t="s">
        <v>489</v>
      </c>
      <c r="J39" s="38">
        <v>0.42</v>
      </c>
      <c r="K39" s="22"/>
      <c r="L39" s="22"/>
      <c r="M39" s="22"/>
      <c r="N39" s="22"/>
      <c r="O39" s="22"/>
      <c r="P39" s="22"/>
    </row>
    <row r="40" spans="1:16" ht="39" customHeight="1" x14ac:dyDescent="0.2">
      <c r="A40" s="22"/>
      <c r="B40" s="35"/>
      <c r="C40" s="1132" t="s">
        <v>540</v>
      </c>
      <c r="D40" s="1132"/>
      <c r="E40" s="1133"/>
      <c r="F40" s="36">
        <v>0.42</v>
      </c>
      <c r="G40" s="37">
        <v>0.52</v>
      </c>
      <c r="H40" s="37">
        <v>0.21</v>
      </c>
      <c r="I40" s="37">
        <v>0.08</v>
      </c>
      <c r="J40" s="38">
        <v>0.2</v>
      </c>
      <c r="K40" s="22"/>
      <c r="L40" s="22"/>
      <c r="M40" s="22"/>
      <c r="N40" s="22"/>
      <c r="O40" s="22"/>
      <c r="P40" s="22"/>
    </row>
    <row r="41" spans="1:16" ht="39" customHeight="1" x14ac:dyDescent="0.2">
      <c r="A41" s="22"/>
      <c r="B41" s="35"/>
      <c r="C41" s="1132" t="s">
        <v>541</v>
      </c>
      <c r="D41" s="1132"/>
      <c r="E41" s="1133"/>
      <c r="F41" s="36">
        <v>0.02</v>
      </c>
      <c r="G41" s="37">
        <v>0.01</v>
      </c>
      <c r="H41" s="37">
        <v>0.01</v>
      </c>
      <c r="I41" s="37">
        <v>0</v>
      </c>
      <c r="J41" s="38">
        <v>0</v>
      </c>
      <c r="K41" s="22"/>
      <c r="L41" s="22"/>
      <c r="M41" s="22"/>
      <c r="N41" s="22"/>
      <c r="O41" s="22"/>
      <c r="P41" s="22"/>
    </row>
    <row r="42" spans="1:16" ht="39" customHeight="1" x14ac:dyDescent="0.2">
      <c r="A42" s="22"/>
      <c r="B42" s="39"/>
      <c r="C42" s="1132" t="s">
        <v>542</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543</v>
      </c>
      <c r="D43" s="1134"/>
      <c r="E43" s="1135"/>
      <c r="F43" s="41">
        <v>1.1499999999999999</v>
      </c>
      <c r="G43" s="42">
        <v>0.61</v>
      </c>
      <c r="H43" s="42">
        <v>0.76</v>
      </c>
      <c r="I43" s="42">
        <v>1.46</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r+t9j1mcYjnOKSYIQaWK/F6K3SwvfbFWadjbA3qLSByajQUrFPiR3QplTiWbq3/qPAv/+Gu3N0+KrpfURYHrw==" saltValue="fxlY92XGVRMPwMFCoeSS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285</v>
      </c>
      <c r="L45" s="58">
        <v>318</v>
      </c>
      <c r="M45" s="58">
        <v>380</v>
      </c>
      <c r="N45" s="58">
        <v>362</v>
      </c>
      <c r="O45" s="59">
        <v>354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128</v>
      </c>
      <c r="L48" s="62">
        <v>77</v>
      </c>
      <c r="M48" s="62">
        <v>112</v>
      </c>
      <c r="N48" s="62">
        <v>90</v>
      </c>
      <c r="O48" s="63">
        <v>107</v>
      </c>
      <c r="P48" s="46"/>
      <c r="Q48" s="46"/>
      <c r="R48" s="46"/>
      <c r="S48" s="46"/>
      <c r="T48" s="46"/>
      <c r="U48" s="46"/>
    </row>
    <row r="49" spans="1:21" ht="30.75" customHeight="1" x14ac:dyDescent="0.2">
      <c r="A49" s="46"/>
      <c r="B49" s="1140"/>
      <c r="C49" s="1141"/>
      <c r="D49" s="60"/>
      <c r="E49" s="1146" t="s">
        <v>14</v>
      </c>
      <c r="F49" s="1146"/>
      <c r="G49" s="1146"/>
      <c r="H49" s="1146"/>
      <c r="I49" s="1146"/>
      <c r="J49" s="1147"/>
      <c r="K49" s="61">
        <v>28</v>
      </c>
      <c r="L49" s="62">
        <v>29</v>
      </c>
      <c r="M49" s="62">
        <v>40</v>
      </c>
      <c r="N49" s="62">
        <v>40</v>
      </c>
      <c r="O49" s="63">
        <v>31</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2</v>
      </c>
      <c r="M50" s="62">
        <v>2</v>
      </c>
      <c r="N50" s="62">
        <v>2</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300</v>
      </c>
      <c r="L52" s="62">
        <v>313</v>
      </c>
      <c r="M52" s="62">
        <v>351</v>
      </c>
      <c r="N52" s="62">
        <v>327</v>
      </c>
      <c r="O52" s="63">
        <v>318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143</v>
      </c>
      <c r="L53" s="67">
        <v>113</v>
      </c>
      <c r="M53" s="67">
        <v>183</v>
      </c>
      <c r="N53" s="67">
        <v>167</v>
      </c>
      <c r="O53" s="68">
        <v>174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Ct54doUJ9g8O+lS+nJmW/WcWUmrdeXlshQm2NQsoRv28P52dAlCqUTALOmsgYvL26O8g3kiAJ6k9iM3gSbkEQ==" saltValue="Nw87+rsFEJhJOSdWnu7I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40" zoomScaleNormal="4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3264</v>
      </c>
      <c r="J41" s="331">
        <v>3177</v>
      </c>
      <c r="K41" s="331">
        <v>3028</v>
      </c>
      <c r="L41" s="331">
        <v>3075</v>
      </c>
      <c r="M41" s="332">
        <v>3050</v>
      </c>
    </row>
    <row r="42" spans="2:13" ht="27.75" customHeight="1" x14ac:dyDescent="0.2">
      <c r="B42" s="1171"/>
      <c r="C42" s="1172"/>
      <c r="D42" s="104"/>
      <c r="E42" s="1177" t="s">
        <v>32</v>
      </c>
      <c r="F42" s="1177"/>
      <c r="G42" s="1177"/>
      <c r="H42" s="1178"/>
      <c r="I42" s="333">
        <v>5</v>
      </c>
      <c r="J42" s="334">
        <v>4</v>
      </c>
      <c r="K42" s="334">
        <v>2</v>
      </c>
      <c r="L42" s="334" t="s">
        <v>489</v>
      </c>
      <c r="M42" s="335" t="s">
        <v>489</v>
      </c>
    </row>
    <row r="43" spans="2:13" ht="27.75" customHeight="1" x14ac:dyDescent="0.2">
      <c r="B43" s="1171"/>
      <c r="C43" s="1172"/>
      <c r="D43" s="104"/>
      <c r="E43" s="1177" t="s">
        <v>33</v>
      </c>
      <c r="F43" s="1177"/>
      <c r="G43" s="1177"/>
      <c r="H43" s="1178"/>
      <c r="I43" s="333">
        <v>1550</v>
      </c>
      <c r="J43" s="334">
        <v>1457</v>
      </c>
      <c r="K43" s="334">
        <v>1421</v>
      </c>
      <c r="L43" s="334">
        <v>1341</v>
      </c>
      <c r="M43" s="335">
        <v>1211</v>
      </c>
    </row>
    <row r="44" spans="2:13" ht="27.75" customHeight="1" x14ac:dyDescent="0.2">
      <c r="B44" s="1171"/>
      <c r="C44" s="1172"/>
      <c r="D44" s="104"/>
      <c r="E44" s="1177" t="s">
        <v>34</v>
      </c>
      <c r="F44" s="1177"/>
      <c r="G44" s="1177"/>
      <c r="H44" s="1178"/>
      <c r="I44" s="333">
        <v>133</v>
      </c>
      <c r="J44" s="334">
        <v>140</v>
      </c>
      <c r="K44" s="334">
        <v>158</v>
      </c>
      <c r="L44" s="334">
        <v>171</v>
      </c>
      <c r="M44" s="335">
        <v>177</v>
      </c>
    </row>
    <row r="45" spans="2:13" ht="27.75" customHeight="1" x14ac:dyDescent="0.2">
      <c r="B45" s="1171"/>
      <c r="C45" s="1172"/>
      <c r="D45" s="104"/>
      <c r="E45" s="1177" t="s">
        <v>35</v>
      </c>
      <c r="F45" s="1177"/>
      <c r="G45" s="1177"/>
      <c r="H45" s="1178"/>
      <c r="I45" s="333">
        <v>479</v>
      </c>
      <c r="J45" s="334">
        <v>414</v>
      </c>
      <c r="K45" s="334">
        <v>337</v>
      </c>
      <c r="L45" s="334">
        <v>359</v>
      </c>
      <c r="M45" s="335">
        <v>277</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2000</v>
      </c>
      <c r="J50" s="334">
        <v>2647</v>
      </c>
      <c r="K50" s="334">
        <v>3193</v>
      </c>
      <c r="L50" s="334">
        <v>3928</v>
      </c>
      <c r="M50" s="335">
        <v>4382</v>
      </c>
    </row>
    <row r="51" spans="2:13" ht="27.75" customHeight="1" x14ac:dyDescent="0.2">
      <c r="B51" s="1171"/>
      <c r="C51" s="1172"/>
      <c r="D51" s="104"/>
      <c r="E51" s="1177" t="s">
        <v>42</v>
      </c>
      <c r="F51" s="1177"/>
      <c r="G51" s="1177"/>
      <c r="H51" s="1178"/>
      <c r="I51" s="333">
        <v>97</v>
      </c>
      <c r="J51" s="334">
        <v>72</v>
      </c>
      <c r="K51" s="334">
        <v>46</v>
      </c>
      <c r="L51" s="334">
        <v>30</v>
      </c>
      <c r="M51" s="335">
        <v>20</v>
      </c>
    </row>
    <row r="52" spans="2:13" ht="27.75" customHeight="1" x14ac:dyDescent="0.2">
      <c r="B52" s="1173"/>
      <c r="C52" s="1174"/>
      <c r="D52" s="104"/>
      <c r="E52" s="1177" t="s">
        <v>43</v>
      </c>
      <c r="F52" s="1177"/>
      <c r="G52" s="1177"/>
      <c r="H52" s="1178"/>
      <c r="I52" s="333">
        <v>3473</v>
      </c>
      <c r="J52" s="334">
        <v>3199</v>
      </c>
      <c r="K52" s="334">
        <v>3093</v>
      </c>
      <c r="L52" s="334">
        <v>3167</v>
      </c>
      <c r="M52" s="335">
        <v>3046</v>
      </c>
    </row>
    <row r="53" spans="2:13" ht="27.75" customHeight="1" thickBot="1" x14ac:dyDescent="0.25">
      <c r="B53" s="1184" t="s">
        <v>19</v>
      </c>
      <c r="C53" s="1185"/>
      <c r="D53" s="108"/>
      <c r="E53" s="1186" t="s">
        <v>44</v>
      </c>
      <c r="F53" s="1186"/>
      <c r="G53" s="1186"/>
      <c r="H53" s="1187"/>
      <c r="I53" s="336">
        <v>-140</v>
      </c>
      <c r="J53" s="337">
        <v>-728</v>
      </c>
      <c r="K53" s="337">
        <v>-1387</v>
      </c>
      <c r="L53" s="337">
        <v>-2179</v>
      </c>
      <c r="M53" s="338">
        <v>-2732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Yi5gX8IyBvTcPvBE574hkkXHnQxwx9jGxmnX7TSV6JLJ1nUyOHfGl60kp2sDy5GGqEpgoT1cSF/Ukj2s49Cbg==" saltValue="kMDJV8zqe/r3WQ8joruGs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6" t="s">
        <v>46</v>
      </c>
      <c r="D55" s="1196"/>
      <c r="E55" s="1197"/>
      <c r="F55" s="339">
        <v>1613</v>
      </c>
      <c r="G55" s="339">
        <v>1886</v>
      </c>
      <c r="H55" s="340">
        <v>1868</v>
      </c>
    </row>
    <row r="56" spans="2:8" ht="52.5" customHeight="1" x14ac:dyDescent="0.2">
      <c r="B56" s="120"/>
      <c r="C56" s="1198" t="s">
        <v>47</v>
      </c>
      <c r="D56" s="1198"/>
      <c r="E56" s="1199"/>
      <c r="F56" s="341">
        <v>5</v>
      </c>
      <c r="G56" s="341">
        <v>14</v>
      </c>
      <c r="H56" s="342">
        <v>21</v>
      </c>
    </row>
    <row r="57" spans="2:8" ht="53.25" customHeight="1" x14ac:dyDescent="0.2">
      <c r="B57" s="120"/>
      <c r="C57" s="1200" t="s">
        <v>48</v>
      </c>
      <c r="D57" s="1200"/>
      <c r="E57" s="1201"/>
      <c r="F57" s="343">
        <v>1452</v>
      </c>
      <c r="G57" s="343">
        <v>1931</v>
      </c>
      <c r="H57" s="344">
        <v>2407</v>
      </c>
    </row>
    <row r="58" spans="2:8" ht="45.75" customHeight="1" x14ac:dyDescent="0.2">
      <c r="B58" s="121"/>
      <c r="C58" s="1188" t="s">
        <v>549</v>
      </c>
      <c r="D58" s="1189"/>
      <c r="E58" s="1190"/>
      <c r="F58" s="345">
        <v>1012</v>
      </c>
      <c r="G58" s="345">
        <v>1487</v>
      </c>
      <c r="H58" s="346">
        <v>1962</v>
      </c>
    </row>
    <row r="59" spans="2:8" ht="45.75" customHeight="1" x14ac:dyDescent="0.2">
      <c r="B59" s="121"/>
      <c r="C59" s="1188" t="s">
        <v>550</v>
      </c>
      <c r="D59" s="1189"/>
      <c r="E59" s="1190"/>
      <c r="F59" s="345">
        <v>153</v>
      </c>
      <c r="G59" s="345">
        <v>153</v>
      </c>
      <c r="H59" s="346">
        <v>153</v>
      </c>
    </row>
    <row r="60" spans="2:8" ht="45.75" customHeight="1" x14ac:dyDescent="0.2">
      <c r="B60" s="121"/>
      <c r="C60" s="1188" t="s">
        <v>551</v>
      </c>
      <c r="D60" s="1189"/>
      <c r="E60" s="1190"/>
      <c r="F60" s="345">
        <v>159</v>
      </c>
      <c r="G60" s="345">
        <v>157</v>
      </c>
      <c r="H60" s="346">
        <v>128</v>
      </c>
    </row>
    <row r="61" spans="2:8" ht="45.75" customHeight="1" x14ac:dyDescent="0.2">
      <c r="B61" s="121"/>
      <c r="C61" s="1188" t="s">
        <v>552</v>
      </c>
      <c r="D61" s="1189"/>
      <c r="E61" s="1190"/>
      <c r="F61" s="345">
        <v>81</v>
      </c>
      <c r="G61" s="345">
        <v>61</v>
      </c>
      <c r="H61" s="346">
        <v>74</v>
      </c>
    </row>
    <row r="62" spans="2:8" ht="45.75" customHeight="1" thickBot="1" x14ac:dyDescent="0.25">
      <c r="B62" s="122"/>
      <c r="C62" s="1191" t="s">
        <v>553</v>
      </c>
      <c r="D62" s="1192"/>
      <c r="E62" s="1193"/>
      <c r="F62" s="347">
        <v>21</v>
      </c>
      <c r="G62" s="347">
        <v>25</v>
      </c>
      <c r="H62" s="348">
        <v>38</v>
      </c>
    </row>
    <row r="63" spans="2:8" ht="52.5" customHeight="1" thickBot="1" x14ac:dyDescent="0.25">
      <c r="B63" s="123"/>
      <c r="C63" s="1194" t="s">
        <v>49</v>
      </c>
      <c r="D63" s="1194"/>
      <c r="E63" s="1195"/>
      <c r="F63" s="349">
        <v>3070</v>
      </c>
      <c r="G63" s="349">
        <v>3831</v>
      </c>
      <c r="H63" s="350">
        <v>4295</v>
      </c>
    </row>
    <row r="64" spans="2:8" ht="13.2" x14ac:dyDescent="0.2"/>
  </sheetData>
  <sheetProtection algorithmName="SHA-512" hashValue="AF3zY8nx9SDrTb22L3NDuQ8Yw7wajUY/IL75Tsbdinlp6dalWPDydEZo5xxz4SnnbBKNTriLZaGKTLuIU0kUpg==" saltValue="GJZkG7Furd+iR/nAhz4O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F3A4-86A7-4CF1-80CC-625F003DD25D}">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60.2</v>
      </c>
      <c r="BQ53" s="1231"/>
      <c r="BR53" s="1231"/>
      <c r="BS53" s="1231"/>
      <c r="BT53" s="1231"/>
      <c r="BU53" s="1231"/>
      <c r="BV53" s="1231"/>
      <c r="BW53" s="1231"/>
      <c r="BX53" s="1231">
        <v>61.7</v>
      </c>
      <c r="BY53" s="1231"/>
      <c r="BZ53" s="1231"/>
      <c r="CA53" s="1231"/>
      <c r="CB53" s="1231"/>
      <c r="CC53" s="1231"/>
      <c r="CD53" s="1231"/>
      <c r="CE53" s="1231"/>
      <c r="CF53" s="1231">
        <v>63.6</v>
      </c>
      <c r="CG53" s="1231"/>
      <c r="CH53" s="1231"/>
      <c r="CI53" s="1231"/>
      <c r="CJ53" s="1231"/>
      <c r="CK53" s="1231"/>
      <c r="CL53" s="1231"/>
      <c r="CM53" s="1231"/>
      <c r="CN53" s="1231">
        <v>64.7</v>
      </c>
      <c r="CO53" s="1231"/>
      <c r="CP53" s="1231"/>
      <c r="CQ53" s="1231"/>
      <c r="CR53" s="1231"/>
      <c r="CS53" s="1231"/>
      <c r="CT53" s="1231"/>
      <c r="CU53" s="1231"/>
      <c r="CV53" s="1231">
        <v>66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60.8</v>
      </c>
      <c r="BY57" s="1231"/>
      <c r="BZ57" s="1231"/>
      <c r="CA57" s="1231"/>
      <c r="CB57" s="1231"/>
      <c r="CC57" s="1231"/>
      <c r="CD57" s="1231"/>
      <c r="CE57" s="1231"/>
      <c r="CF57" s="1231">
        <v>62.2</v>
      </c>
      <c r="CG57" s="1231"/>
      <c r="CH57" s="1231"/>
      <c r="CI57" s="1231"/>
      <c r="CJ57" s="1231"/>
      <c r="CK57" s="1231"/>
      <c r="CL57" s="1231"/>
      <c r="CM57" s="1231"/>
      <c r="CN57" s="1231">
        <v>62.6</v>
      </c>
      <c r="CO57" s="1231"/>
      <c r="CP57" s="1231"/>
      <c r="CQ57" s="1231"/>
      <c r="CR57" s="1231"/>
      <c r="CS57" s="1231"/>
      <c r="CT57" s="1231"/>
      <c r="CU57" s="1231"/>
      <c r="CV57" s="1231">
        <v>62.9</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576</v>
      </c>
    </row>
    <row r="64" spans="1:109" ht="13.2"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6.4</v>
      </c>
      <c r="BQ75" s="1231"/>
      <c r="BR75" s="1231"/>
      <c r="BS75" s="1231"/>
      <c r="BT75" s="1231"/>
      <c r="BU75" s="1231"/>
      <c r="BV75" s="1231"/>
      <c r="BW75" s="1231"/>
      <c r="BX75" s="1231">
        <v>5.7</v>
      </c>
      <c r="BY75" s="1231"/>
      <c r="BZ75" s="1231"/>
      <c r="CA75" s="1231"/>
      <c r="CB75" s="1231"/>
      <c r="CC75" s="1231"/>
      <c r="CD75" s="1231"/>
      <c r="CE75" s="1231"/>
      <c r="CF75" s="1231">
        <v>6.5</v>
      </c>
      <c r="CG75" s="1231"/>
      <c r="CH75" s="1231"/>
      <c r="CI75" s="1231"/>
      <c r="CJ75" s="1231"/>
      <c r="CK75" s="1231"/>
      <c r="CL75" s="1231"/>
      <c r="CM75" s="1231"/>
      <c r="CN75" s="1231">
        <v>6.6</v>
      </c>
      <c r="CO75" s="1231"/>
      <c r="CP75" s="1231"/>
      <c r="CQ75" s="1231"/>
      <c r="CR75" s="1231"/>
      <c r="CS75" s="1231"/>
      <c r="CT75" s="1231"/>
      <c r="CU75" s="1231"/>
      <c r="CV75" s="1231">
        <v>7.5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6.6</v>
      </c>
      <c r="BY79" s="1231"/>
      <c r="BZ79" s="1231"/>
      <c r="CA79" s="1231"/>
      <c r="CB79" s="1231"/>
      <c r="CC79" s="1231"/>
      <c r="CD79" s="1231"/>
      <c r="CE79" s="1231"/>
      <c r="CF79" s="1231">
        <v>6.8</v>
      </c>
      <c r="CG79" s="1231"/>
      <c r="CH79" s="1231"/>
      <c r="CI79" s="1231"/>
      <c r="CJ79" s="1231"/>
      <c r="CK79" s="1231"/>
      <c r="CL79" s="1231"/>
      <c r="CM79" s="1231"/>
      <c r="CN79" s="1231">
        <v>7.2</v>
      </c>
      <c r="CO79" s="1231"/>
      <c r="CP79" s="1231"/>
      <c r="CQ79" s="1231"/>
      <c r="CR79" s="1231"/>
      <c r="CS79" s="1231"/>
      <c r="CT79" s="1231"/>
      <c r="CU79" s="1231"/>
      <c r="CV79" s="1231">
        <v>7.3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LLb73P02TEtqvCQ0skDWg12z6Gc3jgBvyP+doj8x80ydnV8X9uMwda9jAzv75KoNZss7/ciXeMIHqljM4oR3w==" saltValue="fFdUroEcTQ03HTzbC31iL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4F90D-B41C-4F3A-86E5-DD28AE263C4B}">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E+GqZ729d//572If0Uen1ft97fCXIUHMa+1+9mVKDXW030joTEM+HhKbHIoBrnenSmBvWraQc4vJxlWfcPzlWA==" saltValue="foblFqq9mXEKuADfHa0d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5626B-10A9-4928-AB70-1077F3822DA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F5vUw24mWBbEKB5ixqtMJDGKHwa+I3FAmP95CPTEoUmq2BwXECxyKpOLM4bnfYpowTH/Hce938ZSGxLFLDVBjg==" saltValue="nE1cil3zCjGI4U3N8XhH2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73665</v>
      </c>
      <c r="E3" s="142"/>
      <c r="F3" s="143">
        <v>301035</v>
      </c>
      <c r="G3" s="144"/>
      <c r="H3" s="145"/>
    </row>
    <row r="4" spans="1:8" x14ac:dyDescent="0.2">
      <c r="A4" s="146"/>
      <c r="B4" s="147"/>
      <c r="C4" s="148"/>
      <c r="D4" s="149">
        <v>34158</v>
      </c>
      <c r="E4" s="150"/>
      <c r="F4" s="151">
        <v>154376</v>
      </c>
      <c r="G4" s="152"/>
      <c r="H4" s="153"/>
    </row>
    <row r="5" spans="1:8" x14ac:dyDescent="0.2">
      <c r="A5" s="134" t="s">
        <v>521</v>
      </c>
      <c r="B5" s="139"/>
      <c r="C5" s="140"/>
      <c r="D5" s="141">
        <v>126140</v>
      </c>
      <c r="E5" s="142"/>
      <c r="F5" s="143">
        <v>362690</v>
      </c>
      <c r="G5" s="144"/>
      <c r="H5" s="145"/>
    </row>
    <row r="6" spans="1:8" x14ac:dyDescent="0.2">
      <c r="A6" s="146"/>
      <c r="B6" s="147"/>
      <c r="C6" s="148"/>
      <c r="D6" s="149">
        <v>88655</v>
      </c>
      <c r="E6" s="150"/>
      <c r="F6" s="151">
        <v>172580</v>
      </c>
      <c r="G6" s="152"/>
      <c r="H6" s="153"/>
    </row>
    <row r="7" spans="1:8" x14ac:dyDescent="0.2">
      <c r="A7" s="134" t="s">
        <v>522</v>
      </c>
      <c r="B7" s="139"/>
      <c r="C7" s="140"/>
      <c r="D7" s="141">
        <v>78937</v>
      </c>
      <c r="E7" s="142"/>
      <c r="F7" s="143">
        <v>296093</v>
      </c>
      <c r="G7" s="144"/>
      <c r="H7" s="145"/>
    </row>
    <row r="8" spans="1:8" x14ac:dyDescent="0.2">
      <c r="A8" s="146"/>
      <c r="B8" s="147"/>
      <c r="C8" s="148"/>
      <c r="D8" s="149">
        <v>36721</v>
      </c>
      <c r="E8" s="150"/>
      <c r="F8" s="151">
        <v>140545</v>
      </c>
      <c r="G8" s="152"/>
      <c r="H8" s="153"/>
    </row>
    <row r="9" spans="1:8" x14ac:dyDescent="0.2">
      <c r="A9" s="134" t="s">
        <v>523</v>
      </c>
      <c r="B9" s="139"/>
      <c r="C9" s="140"/>
      <c r="D9" s="141">
        <v>151694</v>
      </c>
      <c r="E9" s="142"/>
      <c r="F9" s="143">
        <v>308655</v>
      </c>
      <c r="G9" s="144"/>
      <c r="H9" s="145"/>
    </row>
    <row r="10" spans="1:8" x14ac:dyDescent="0.2">
      <c r="A10" s="146"/>
      <c r="B10" s="147"/>
      <c r="C10" s="148"/>
      <c r="D10" s="149">
        <v>23961</v>
      </c>
      <c r="E10" s="150"/>
      <c r="F10" s="151">
        <v>169887</v>
      </c>
      <c r="G10" s="152"/>
      <c r="H10" s="153"/>
    </row>
    <row r="11" spans="1:8" x14ac:dyDescent="0.2">
      <c r="A11" s="134" t="s">
        <v>524</v>
      </c>
      <c r="B11" s="139"/>
      <c r="C11" s="140"/>
      <c r="D11" s="141">
        <v>135385</v>
      </c>
      <c r="E11" s="142"/>
      <c r="F11" s="143">
        <v>325476</v>
      </c>
      <c r="G11" s="144"/>
      <c r="H11" s="145"/>
    </row>
    <row r="12" spans="1:8" x14ac:dyDescent="0.2">
      <c r="A12" s="146"/>
      <c r="B12" s="147"/>
      <c r="C12" s="154"/>
      <c r="D12" s="149">
        <v>17445</v>
      </c>
      <c r="E12" s="150"/>
      <c r="F12" s="151">
        <v>190204</v>
      </c>
      <c r="G12" s="152"/>
      <c r="H12" s="153"/>
    </row>
    <row r="13" spans="1:8" x14ac:dyDescent="0.2">
      <c r="A13" s="134"/>
      <c r="B13" s="139"/>
      <c r="C13" s="140"/>
      <c r="D13" s="141">
        <v>113164</v>
      </c>
      <c r="E13" s="142"/>
      <c r="F13" s="143">
        <v>318790</v>
      </c>
      <c r="G13" s="155"/>
      <c r="H13" s="145"/>
    </row>
    <row r="14" spans="1:8" x14ac:dyDescent="0.2">
      <c r="A14" s="146"/>
      <c r="B14" s="147"/>
      <c r="C14" s="148"/>
      <c r="D14" s="149">
        <v>40188</v>
      </c>
      <c r="E14" s="150"/>
      <c r="F14" s="151">
        <v>165518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23.01</v>
      </c>
      <c r="C19" s="156">
        <f>ROUND(VALUE(SUBSTITUTE(実質収支比率等に係る経年分析!G$48,"▲","-")),2)</f>
        <v>17.37</v>
      </c>
      <c r="D19" s="156">
        <f>ROUND(VALUE(SUBSTITUTE(実質収支比率等に係る経年分析!H$48,"▲","-")),2)</f>
        <v>16.98</v>
      </c>
      <c r="E19" s="156">
        <f>ROUND(VALUE(SUBSTITUTE(実質収支比率等に係る経年分析!I$48,"▲","-")),2)</f>
        <v>14.4</v>
      </c>
      <c r="F19" s="156">
        <f>ROUND(VALUE(SUBSTITUTE(実質収支比率等に係る経年分析!J$48,"▲","-")),2)</f>
        <v>14.15</v>
      </c>
    </row>
    <row r="20" spans="1:11" x14ac:dyDescent="0.2">
      <c r="A20" s="156" t="s">
        <v>53</v>
      </c>
      <c r="B20" s="156">
        <f>ROUND(VALUE(SUBSTITUTE(実質収支比率等に係る経年分析!F$47,"▲","-")),2)</f>
        <v>36.92</v>
      </c>
      <c r="C20" s="156">
        <f>ROUND(VALUE(SUBSTITUTE(実質収支比率等に係る経年分析!G$47,"▲","-")),2)</f>
        <v>54.41</v>
      </c>
      <c r="D20" s="156">
        <f>ROUND(VALUE(SUBSTITUTE(実質収支比率等に係る経年分析!H$47,"▲","-")),2)</f>
        <v>61.69</v>
      </c>
      <c r="E20" s="156">
        <f>ROUND(VALUE(SUBSTITUTE(実質収支比率等に係る経年分析!I$47,"▲","-")),2)</f>
        <v>72.84</v>
      </c>
      <c r="F20" s="156">
        <f>ROUND(VALUE(SUBSTITUTE(実質収支比率等に係る経年分析!J$47,"▲","-")),2)</f>
        <v>69.86</v>
      </c>
    </row>
    <row r="21" spans="1:11" x14ac:dyDescent="0.2">
      <c r="A21" s="156" t="s">
        <v>54</v>
      </c>
      <c r="B21" s="156">
        <f>IF(ISNUMBER(VALUE(SUBSTITUTE(実質収支比率等に係る経年分析!F$49,"▲","-"))),ROUND(VALUE(SUBSTITUTE(実質収支比率等に係る経年分析!F$49,"▲","-")),2),NA())</f>
        <v>-2.7</v>
      </c>
      <c r="C21" s="156">
        <f>IF(ISNUMBER(VALUE(SUBSTITUTE(実質収支比率等に係る経年分析!G$49,"▲","-"))),ROUND(VALUE(SUBSTITUTE(実質収支比率等に係る経年分析!G$49,"▲","-")),2),NA())</f>
        <v>17.8</v>
      </c>
      <c r="D21" s="156">
        <f>IF(ISNUMBER(VALUE(SUBSTITUTE(実質収支比率等に係る経年分析!H$49,"▲","-"))),ROUND(VALUE(SUBSTITUTE(実質収支比率等に係る経年分析!H$49,"▲","-")),2),NA())</f>
        <v>6.4</v>
      </c>
      <c r="E21" s="156">
        <f>IF(ISNUMBER(VALUE(SUBSTITUTE(実質収支比率等に係る経年分析!I$49,"▲","-"))),ROUND(VALUE(SUBSTITUTE(実質収支比率等に係る経年分析!I$49,"▲","-")),2),NA())</f>
        <v>7.8</v>
      </c>
      <c r="F21" s="156">
        <f>IF(ISNUMBER(VALUE(SUBSTITUTE(実質収支比率等に係る経年分析!J$49,"▲","-"))),ROUND(VALUE(SUBSTITUTE(実質収支比率等に係る経年分析!J$49,"▲","-")),2),NA())</f>
        <v>-0.44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1.1499999999999999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2">
      <c r="A31" s="157" t="str">
        <f>IF(連結実質赤字比率に係る赤字・黒字の構成分析!C$39="",NA(),連結実質赤字比率に係る赤字・黒字の構成分析!C$39)</f>
        <v>下水道事業会計（特定地域生活排水処理事業）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下水道事業会計（農業集落排水事業）</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0.57999999999999996</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1.52</v>
      </c>
    </row>
    <row r="35" spans="1:16" x14ac:dyDescent="0.2">
      <c r="A35" s="157" t="str">
        <f>IF(連結実質赤字比率に係る赤字・黒字の構成分析!C$35="",NA(),連結実質赤字比率に係る赤字・黒字の構成分析!C$35)</f>
        <v>下水道事業会計（特定環境保全公共下水道事業）</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17.399999999999999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14.15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300</v>
      </c>
      <c r="E42" s="158"/>
      <c r="F42" s="158"/>
      <c r="G42" s="158">
        <f>'実質公債費比率（分子）の構造'!L$52</f>
        <v>313</v>
      </c>
      <c r="H42" s="158"/>
      <c r="I42" s="158"/>
      <c r="J42" s="158">
        <f>'実質公債費比率（分子）の構造'!M$52</f>
        <v>351</v>
      </c>
      <c r="K42" s="158"/>
      <c r="L42" s="158"/>
      <c r="M42" s="158">
        <f>'実質公債費比率（分子）の構造'!N$52</f>
        <v>327</v>
      </c>
      <c r="N42" s="158"/>
      <c r="O42" s="158"/>
      <c r="P42" s="158">
        <f>'実質公債費比率（分子）の構造'!O$52</f>
        <v>318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t="str">
        <f>'実質公債費比率（分子）の構造'!O$50</f>
        <v>-</v>
      </c>
      <c r="O44" s="158"/>
      <c r="P44" s="158"/>
    </row>
    <row r="45" spans="1:16" x14ac:dyDescent="0.2">
      <c r="A45" s="158" t="s">
        <v>63</v>
      </c>
      <c r="B45" s="158">
        <f>'実質公債費比率（分子）の構造'!K$49</f>
        <v>28</v>
      </c>
      <c r="C45" s="158"/>
      <c r="D45" s="158"/>
      <c r="E45" s="158">
        <f>'実質公債費比率（分子）の構造'!L$49</f>
        <v>29</v>
      </c>
      <c r="F45" s="158"/>
      <c r="G45" s="158"/>
      <c r="H45" s="158">
        <f>'実質公債費比率（分子）の構造'!M$49</f>
        <v>40</v>
      </c>
      <c r="I45" s="158"/>
      <c r="J45" s="158"/>
      <c r="K45" s="158">
        <f>'実質公債費比率（分子）の構造'!N$49</f>
        <v>40</v>
      </c>
      <c r="L45" s="158"/>
      <c r="M45" s="158"/>
      <c r="N45" s="158">
        <f>'実質公債費比率（分子）の構造'!O$49</f>
        <v>31</v>
      </c>
      <c r="O45" s="158"/>
      <c r="P45" s="158"/>
    </row>
    <row r="46" spans="1:16" x14ac:dyDescent="0.2">
      <c r="A46" s="158" t="s">
        <v>64</v>
      </c>
      <c r="B46" s="158">
        <f>'実質公債費比率（分子）の構造'!K$48</f>
        <v>128</v>
      </c>
      <c r="C46" s="158"/>
      <c r="D46" s="158"/>
      <c r="E46" s="158">
        <f>'実質公債費比率（分子）の構造'!L$48</f>
        <v>77</v>
      </c>
      <c r="F46" s="158"/>
      <c r="G46" s="158"/>
      <c r="H46" s="158">
        <f>'実質公債費比率（分子）の構造'!M$48</f>
        <v>112</v>
      </c>
      <c r="I46" s="158"/>
      <c r="J46" s="158"/>
      <c r="K46" s="158">
        <f>'実質公債費比率（分子）の構造'!N$48</f>
        <v>90</v>
      </c>
      <c r="L46" s="158"/>
      <c r="M46" s="158"/>
      <c r="N46" s="158">
        <f>'実質公債費比率（分子）の構造'!O$48</f>
        <v>107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285</v>
      </c>
      <c r="C49" s="158"/>
      <c r="D49" s="158"/>
      <c r="E49" s="158">
        <f>'実質公債費比率（分子）の構造'!L$45</f>
        <v>318</v>
      </c>
      <c r="F49" s="158"/>
      <c r="G49" s="158"/>
      <c r="H49" s="158">
        <f>'実質公債費比率（分子）の構造'!M$45</f>
        <v>380</v>
      </c>
      <c r="I49" s="158"/>
      <c r="J49" s="158"/>
      <c r="K49" s="158">
        <f>'実質公債費比率（分子）の構造'!N$45</f>
        <v>362</v>
      </c>
      <c r="L49" s="158"/>
      <c r="M49" s="158"/>
      <c r="N49" s="158">
        <f>'実質公債費比率（分子）の構造'!O$45</f>
        <v>354</v>
      </c>
      <c r="O49" s="158"/>
      <c r="P49" s="158"/>
    </row>
    <row r="50" spans="1:16" x14ac:dyDescent="0.2">
      <c r="A50" s="158" t="s">
        <v>67</v>
      </c>
      <c r="B50" s="158" t="e">
        <f>NA()</f>
        <v>#N/A</v>
      </c>
      <c r="C50" s="158">
        <f>IF(ISNUMBER('実質公債費比率（分子）の構造'!K$53),'実質公債費比率（分子）の構造'!K$53,NA())</f>
        <v>143</v>
      </c>
      <c r="D50" s="158" t="e">
        <f>NA()</f>
        <v>#N/A</v>
      </c>
      <c r="E50" s="158" t="e">
        <f>NA()</f>
        <v>#N/A</v>
      </c>
      <c r="F50" s="158">
        <f>IF(ISNUMBER('実質公債費比率（分子）の構造'!L$53),'実質公債費比率（分子）の構造'!L$53,NA())</f>
        <v>113</v>
      </c>
      <c r="G50" s="158" t="e">
        <f>NA()</f>
        <v>#N/A</v>
      </c>
      <c r="H50" s="158" t="e">
        <f>NA()</f>
        <v>#N/A</v>
      </c>
      <c r="I50" s="158">
        <f>IF(ISNUMBER('実質公債費比率（分子）の構造'!M$53),'実質公債費比率（分子）の構造'!M$53,NA())</f>
        <v>183</v>
      </c>
      <c r="J50" s="158" t="e">
        <f>NA()</f>
        <v>#N/A</v>
      </c>
      <c r="K50" s="158" t="e">
        <f>NA()</f>
        <v>#N/A</v>
      </c>
      <c r="L50" s="158">
        <f>IF(ISNUMBER('実質公債費比率（分子）の構造'!N$53),'実質公債費比率（分子）の構造'!N$53,NA())</f>
        <v>167</v>
      </c>
      <c r="M50" s="158" t="e">
        <f>NA()</f>
        <v>#N/A</v>
      </c>
      <c r="N50" s="158" t="e">
        <f>NA()</f>
        <v>#N/A</v>
      </c>
      <c r="O50" s="158">
        <f>IF(ISNUMBER('実質公債費比率（分子）の構造'!O$53),'実質公債費比率（分子）の構造'!O$53,NA())</f>
        <v>174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3473</v>
      </c>
      <c r="E56" s="157"/>
      <c r="F56" s="157"/>
      <c r="G56" s="157">
        <f>'将来負担比率（分子）の構造'!J$52</f>
        <v>3199</v>
      </c>
      <c r="H56" s="157"/>
      <c r="I56" s="157"/>
      <c r="J56" s="157">
        <f>'将来負担比率（分子）の構造'!K$52</f>
        <v>3093</v>
      </c>
      <c r="K56" s="157"/>
      <c r="L56" s="157"/>
      <c r="M56" s="157">
        <f>'将来負担比率（分子）の構造'!L$52</f>
        <v>3167</v>
      </c>
      <c r="N56" s="157"/>
      <c r="O56" s="157"/>
      <c r="P56" s="157">
        <f>'将来負担比率（分子）の構造'!M$52</f>
        <v>3046</v>
      </c>
    </row>
    <row r="57" spans="1:16" x14ac:dyDescent="0.2">
      <c r="A57" s="157" t="s">
        <v>42</v>
      </c>
      <c r="B57" s="157"/>
      <c r="C57" s="157"/>
      <c r="D57" s="157">
        <f>'将来負担比率（分子）の構造'!I$51</f>
        <v>97</v>
      </c>
      <c r="E57" s="157"/>
      <c r="F57" s="157"/>
      <c r="G57" s="157">
        <f>'将来負担比率（分子）の構造'!J$51</f>
        <v>72</v>
      </c>
      <c r="H57" s="157"/>
      <c r="I57" s="157"/>
      <c r="J57" s="157">
        <f>'将来負担比率（分子）の構造'!K$51</f>
        <v>46</v>
      </c>
      <c r="K57" s="157"/>
      <c r="L57" s="157"/>
      <c r="M57" s="157">
        <f>'将来負担比率（分子）の構造'!L$51</f>
        <v>30</v>
      </c>
      <c r="N57" s="157"/>
      <c r="O57" s="157"/>
      <c r="P57" s="157">
        <f>'将来負担比率（分子）の構造'!M$51</f>
        <v>20</v>
      </c>
    </row>
    <row r="58" spans="1:16" x14ac:dyDescent="0.2">
      <c r="A58" s="157" t="s">
        <v>41</v>
      </c>
      <c r="B58" s="157"/>
      <c r="C58" s="157"/>
      <c r="D58" s="157">
        <f>'将来負担比率（分子）の構造'!I$50</f>
        <v>2000</v>
      </c>
      <c r="E58" s="157"/>
      <c r="F58" s="157"/>
      <c r="G58" s="157">
        <f>'将来負担比率（分子）の構造'!J$50</f>
        <v>2647</v>
      </c>
      <c r="H58" s="157"/>
      <c r="I58" s="157"/>
      <c r="J58" s="157">
        <f>'将来負担比率（分子）の構造'!K$50</f>
        <v>3193</v>
      </c>
      <c r="K58" s="157"/>
      <c r="L58" s="157"/>
      <c r="M58" s="157">
        <f>'将来負担比率（分子）の構造'!L$50</f>
        <v>3928</v>
      </c>
      <c r="N58" s="157"/>
      <c r="O58" s="157"/>
      <c r="P58" s="157">
        <f>'将来負担比率（分子）の構造'!M$50</f>
        <v>4382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479</v>
      </c>
      <c r="C62" s="157"/>
      <c r="D62" s="157"/>
      <c r="E62" s="157">
        <f>'将来負担比率（分子）の構造'!J$45</f>
        <v>414</v>
      </c>
      <c r="F62" s="157"/>
      <c r="G62" s="157"/>
      <c r="H62" s="157">
        <f>'将来負担比率（分子）の構造'!K$45</f>
        <v>337</v>
      </c>
      <c r="I62" s="157"/>
      <c r="J62" s="157"/>
      <c r="K62" s="157">
        <f>'将来負担比率（分子）の構造'!L$45</f>
        <v>359</v>
      </c>
      <c r="L62" s="157"/>
      <c r="M62" s="157"/>
      <c r="N62" s="157">
        <f>'将来負担比率（分子）の構造'!M$45</f>
        <v>277</v>
      </c>
      <c r="O62" s="157"/>
      <c r="P62" s="157"/>
    </row>
    <row r="63" spans="1:16" x14ac:dyDescent="0.2">
      <c r="A63" s="157" t="s">
        <v>34</v>
      </c>
      <c r="B63" s="157">
        <f>'将来負担比率（分子）の構造'!I$44</f>
        <v>133</v>
      </c>
      <c r="C63" s="157"/>
      <c r="D63" s="157"/>
      <c r="E63" s="157">
        <f>'将来負担比率（分子）の構造'!J$44</f>
        <v>140</v>
      </c>
      <c r="F63" s="157"/>
      <c r="G63" s="157"/>
      <c r="H63" s="157">
        <f>'将来負担比率（分子）の構造'!K$44</f>
        <v>158</v>
      </c>
      <c r="I63" s="157"/>
      <c r="J63" s="157"/>
      <c r="K63" s="157">
        <f>'将来負担比率（分子）の構造'!L$44</f>
        <v>171</v>
      </c>
      <c r="L63" s="157"/>
      <c r="M63" s="157"/>
      <c r="N63" s="157">
        <f>'将来負担比率（分子）の構造'!M$44</f>
        <v>177</v>
      </c>
      <c r="O63" s="157"/>
      <c r="P63" s="157"/>
    </row>
    <row r="64" spans="1:16" x14ac:dyDescent="0.2">
      <c r="A64" s="157" t="s">
        <v>33</v>
      </c>
      <c r="B64" s="157">
        <f>'将来負担比率（分子）の構造'!I$43</f>
        <v>1550</v>
      </c>
      <c r="C64" s="157"/>
      <c r="D64" s="157"/>
      <c r="E64" s="157">
        <f>'将来負担比率（分子）の構造'!J$43</f>
        <v>1457</v>
      </c>
      <c r="F64" s="157"/>
      <c r="G64" s="157"/>
      <c r="H64" s="157">
        <f>'将来負担比率（分子）の構造'!K$43</f>
        <v>1421</v>
      </c>
      <c r="I64" s="157"/>
      <c r="J64" s="157"/>
      <c r="K64" s="157">
        <f>'将来負担比率（分子）の構造'!L$43</f>
        <v>1341</v>
      </c>
      <c r="L64" s="157"/>
      <c r="M64" s="157"/>
      <c r="N64" s="157">
        <f>'将来負担比率（分子）の構造'!M$43</f>
        <v>1211</v>
      </c>
      <c r="O64" s="157"/>
      <c r="P64" s="157"/>
    </row>
    <row r="65" spans="1:16" x14ac:dyDescent="0.2">
      <c r="A65" s="157" t="s">
        <v>32</v>
      </c>
      <c r="B65" s="157">
        <f>'将来負担比率（分子）の構造'!I$42</f>
        <v>5</v>
      </c>
      <c r="C65" s="157"/>
      <c r="D65" s="157"/>
      <c r="E65" s="157">
        <f>'将来負担比率（分子）の構造'!J$42</f>
        <v>4</v>
      </c>
      <c r="F65" s="157"/>
      <c r="G65" s="157"/>
      <c r="H65" s="157">
        <f>'将来負担比率（分子）の構造'!K$42</f>
        <v>2</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3264</v>
      </c>
      <c r="C66" s="157"/>
      <c r="D66" s="157"/>
      <c r="E66" s="157">
        <f>'将来負担比率（分子）の構造'!J$41</f>
        <v>3177</v>
      </c>
      <c r="F66" s="157"/>
      <c r="G66" s="157"/>
      <c r="H66" s="157">
        <f>'将来負担比率（分子）の構造'!K$41</f>
        <v>3028</v>
      </c>
      <c r="I66" s="157"/>
      <c r="J66" s="157"/>
      <c r="K66" s="157">
        <f>'将来負担比率（分子）の構造'!L$41</f>
        <v>3075</v>
      </c>
      <c r="L66" s="157"/>
      <c r="M66" s="157"/>
      <c r="N66" s="157">
        <f>'将来負担比率（分子）の構造'!M$41</f>
        <v>3050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1613</v>
      </c>
      <c r="C72" s="161">
        <f>基金残高に係る経年分析!G55</f>
        <v>1886</v>
      </c>
      <c r="D72" s="161">
        <f>基金残高に係る経年分析!H55</f>
        <v>1868</v>
      </c>
    </row>
    <row r="73" spans="1:16" x14ac:dyDescent="0.2">
      <c r="A73" s="160" t="s">
        <v>74</v>
      </c>
      <c r="B73" s="161">
        <f>基金残高に係る経年分析!F56</f>
        <v>5</v>
      </c>
      <c r="C73" s="161">
        <f>基金残高に係る経年分析!G56</f>
        <v>14</v>
      </c>
      <c r="D73" s="161">
        <f>基金残高に係る経年分析!H56</f>
        <v>21</v>
      </c>
    </row>
    <row r="74" spans="1:16" x14ac:dyDescent="0.2">
      <c r="A74" s="160" t="s">
        <v>75</v>
      </c>
      <c r="B74" s="161">
        <f>基金残高に係る経年分析!F57</f>
        <v>1452</v>
      </c>
      <c r="C74" s="161">
        <f>基金残高に係る経年分析!G57</f>
        <v>1931</v>
      </c>
      <c r="D74" s="161">
        <f>基金残高に係る経年分析!H57</f>
        <v>2407</v>
      </c>
    </row>
  </sheetData>
  <sheetProtection algorithmName="SHA-512" hashValue="BeMzdvbl94NenXSKenMc9UzCXZ0ZtquWzD9VC3I7wseGkKO+HRN0w1D6DI5jxQQgz7Oa4YYyEFq6eCFXHx3VmA==" saltValue="UWi00TXZ7o9VLuikkMwyz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石松 和晃</cp:lastModifiedBy>
  <cp:lastPrinted>2026-03-04T04:42:20Z</cp:lastPrinted>
  <dcterms:created xsi:type="dcterms:W3CDTF">2026-02-26T10:16:54Z</dcterms:created>
  <dcterms:modified xsi:type="dcterms:W3CDTF">2026-09-03T06:51:50Z</dcterms:modified>
  <cp:category/>
</cp:coreProperties>
</file>